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重点项目" sheetId="1" r:id="rId1"/>
  </sheets>
  <definedNames>
    <definedName name="_xlnm._FilterDatabase" localSheetId="0" hidden="1">重点项目!$A$4:$L$129</definedName>
    <definedName name="_xlnm.Print_Area" localSheetId="0">重点项目!$A$1:$L$129</definedName>
    <definedName name="_xlnm.Print_Titles" localSheetId="0">重点项目!$3:$4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<sst xmlns="http://schemas.openxmlformats.org/spreadsheetml/2006/main" count="1125" uniqueCount="362">
  <si>
    <r>
      <rPr>
        <b/>
        <sz val="36"/>
        <rFont val="黑体"/>
        <charset val="134"/>
      </rPr>
      <t>达拉特旗</t>
    </r>
    <r>
      <rPr>
        <b/>
        <sz val="36"/>
        <rFont val="Times New Roman"/>
        <charset val="134"/>
      </rPr>
      <t>2025</t>
    </r>
    <r>
      <rPr>
        <b/>
        <sz val="36"/>
        <rFont val="黑体"/>
        <charset val="134"/>
      </rPr>
      <t>年重点项目投资滚动计划</t>
    </r>
  </si>
  <si>
    <t>序号</t>
  </si>
  <si>
    <t>牵头
部门</t>
  </si>
  <si>
    <t>项目基本情况</t>
  </si>
  <si>
    <t>分管
领导</t>
  </si>
  <si>
    <t>项目名称
（★代表市级重点项目）</t>
  </si>
  <si>
    <t>建设规模</t>
  </si>
  <si>
    <t>建设
性质</t>
  </si>
  <si>
    <t>项目业主单位</t>
  </si>
  <si>
    <t>产业
类型</t>
  </si>
  <si>
    <t>投资
规模</t>
  </si>
  <si>
    <t>投资
性质</t>
  </si>
  <si>
    <t>总投资</t>
  </si>
  <si>
    <t>2025年
计划完成投资</t>
  </si>
  <si>
    <t>阿木尔布拉格</t>
  </si>
  <si>
    <t>农牧局</t>
  </si>
  <si>
    <t>肉（绒）羊核心育种场建设</t>
  </si>
  <si>
    <r>
      <rPr>
        <sz val="18"/>
        <rFont val="Times New Roman"/>
        <charset val="134"/>
      </rPr>
      <t>1.</t>
    </r>
    <r>
      <rPr>
        <sz val="18"/>
        <rFont val="宋体"/>
        <charset val="134"/>
      </rPr>
      <t>肉（绒）羊现代生物育种中心和核心种羊场改扩建；</t>
    </r>
    <r>
      <rPr>
        <sz val="18"/>
        <rFont val="Times New Roman"/>
        <charset val="134"/>
      </rPr>
      <t xml:space="preserve">
2.</t>
    </r>
    <r>
      <rPr>
        <sz val="18"/>
        <rFont val="宋体"/>
        <charset val="134"/>
      </rPr>
      <t>组建肉（绒）羊育种核心群。</t>
    </r>
  </si>
  <si>
    <t>新建</t>
  </si>
  <si>
    <t>一产</t>
  </si>
  <si>
    <t>亿元以下</t>
  </si>
  <si>
    <t>政府投资</t>
  </si>
  <si>
    <t>★盐碱地综合利用试点项目</t>
  </si>
  <si>
    <t>达拉特旗盐碱地综合利用试点项目实施地点位于树林召镇东海心村和田家营子村，项目总建设规模22864亩，其中：东海心村11494亩，田家营子村11370亩。项目区轻度盐碱地面积4302亩，中度盐碱地面积3122亩，重度盐碱地面积8845亩，碱化土面积6595亩，目前全部种植玉米。</t>
  </si>
  <si>
    <t>亿元以上</t>
  </si>
  <si>
    <t>内蒙古首薯薯业马铃薯仓储初加工项目</t>
  </si>
  <si>
    <t>达拉特旗昭君镇侯家圪堵村股份经济合作社</t>
  </si>
  <si>
    <t>企业投资</t>
  </si>
  <si>
    <t>水利局</t>
  </si>
  <si>
    <t>达拉特旗布日嘎斯太流域宿亥图1号等5座大型淤地坝工程</t>
  </si>
  <si>
    <t>新建达拉特旗布日嘎斯太流域宿亥图1号、宿亥图2号、宿 亥图3号、唐公梁、纳林2号5座大型淤地坝工程。工程合计控 制总面积15.29平方千米，合计库容295.73万立方米，拦泥库 容158.52万立方米，滞洪库容137.21万立方米。工程坝型为碾 压式均质土坝，由坝体、放水工程、溢洪道“三大件”组成。</t>
  </si>
  <si>
    <t>达拉特旗水土保持工程建设管理办公室</t>
  </si>
  <si>
    <t>达拉特旗2025年超采区腹地水源置换工程</t>
  </si>
  <si>
    <t>侯家营子水库工程区：新建智能一体化预制泵站1座，配套输水管道7120m，配套建筑物11座，顶管3处；配套侯家营子水库3号库东堤至3号库调节池铺设管道1000m，填筑隔堤40m；侯家营子水库1、2号库清淤面积8800m²，清淤召圪梁泵站引水渠450m。七份子村工程区：安装DN355mm管道输水主管道6724m，支管道2635m，支管道与滴灌配水池连接管道240m，砌筑阀门井11座，安装顶管3处；新建智能一体化预制泵站1座（与五柜社工程区共用）,配套引水涵闸、进水前池、自动反冲洗过滤间。五柜社工程区：安装DN355mm管道输水主管道长5781m，支管道2331m，支管道与滴灌配水池连接管道240m，砌筑阀门井13座，安装顶管4处。工程总装机150kw，年置换地下水70万m³。</t>
  </si>
  <si>
    <t>达拉特旗水利局</t>
  </si>
  <si>
    <r>
      <rPr>
        <sz val="18"/>
        <rFont val="宋体"/>
        <charset val="134"/>
      </rPr>
      <t>水利局</t>
    </r>
  </si>
  <si>
    <t>达拉特旗乌兰水库下游灌区续建配套与节水改造工程改造工程</t>
  </si>
  <si>
    <t>进水调节池1座(含进水闸1座，节制闸1座)、调蓄池1座、加压泵站1座，配套DN800主干管1条，长 2.35km，配套DN500分干管2条，长6.28km，配套DN315支管20条，长20.218km，配套DN110毛管长18.855km;配套各类阀井226座，其中检修井6座、排气井6座、泄水井6座、钢混凝土矩形阀门井6座，玻璃钢阀门井202座。</t>
  </si>
  <si>
    <t>中和西镇供水保障标准化提升改造工程</t>
  </si>
  <si>
    <r>
      <rPr>
        <sz val="18"/>
        <rFont val="宋体"/>
        <charset val="134"/>
      </rPr>
      <t>新建加压泵站</t>
    </r>
    <r>
      <rPr>
        <sz val="18"/>
        <rFont val="Times New Roman"/>
        <charset val="134"/>
      </rPr>
      <t>1</t>
    </r>
    <r>
      <rPr>
        <sz val="18"/>
        <rFont val="宋体"/>
        <charset val="134"/>
      </rPr>
      <t>座、水源井</t>
    </r>
    <r>
      <rPr>
        <sz val="18"/>
        <rFont val="Times New Roman"/>
        <charset val="134"/>
      </rPr>
      <t>1</t>
    </r>
    <r>
      <rPr>
        <sz val="18"/>
        <rFont val="宋体"/>
        <charset val="134"/>
      </rPr>
      <t>眼，输水管道</t>
    </r>
    <r>
      <rPr>
        <sz val="18"/>
        <rFont val="Times New Roman"/>
        <charset val="134"/>
      </rPr>
      <t>31159</t>
    </r>
    <r>
      <rPr>
        <sz val="18"/>
        <rFont val="宋体"/>
        <charset val="134"/>
      </rPr>
      <t>米及配套附属构筑物等。</t>
    </r>
  </si>
  <si>
    <t>达拉特旗2024年度超采区治理项目</t>
  </si>
  <si>
    <t>1.展旦召二期水源地补水工程输水管道总长度 3.756km，建筑物4座，渗水渠1条长 210m，调节沉砂池一座，总装机 75kw，补水 300万㎡/年。
2.白泥井镇补水工程改造工程
输水管道总长度 1.054km，建筑物 2座，渗水管道 1.05km。</t>
  </si>
  <si>
    <t>林草局</t>
  </si>
  <si>
    <t>★库布其沙北缘锁边林草带东段沙化土地综合治理项目</t>
  </si>
  <si>
    <r>
      <rPr>
        <sz val="18"/>
        <rFont val="宋体"/>
        <charset val="134"/>
      </rPr>
      <t>项目建设总任务</t>
    </r>
    <r>
      <rPr>
        <sz val="18"/>
        <rFont val="Times New Roman"/>
        <charset val="134"/>
      </rPr>
      <t>31.65</t>
    </r>
    <r>
      <rPr>
        <sz val="18"/>
        <rFont val="宋体"/>
        <charset val="134"/>
      </rPr>
      <t>万亩，包括乔木种植治理、工程固沙</t>
    </r>
    <r>
      <rPr>
        <sz val="18"/>
        <rFont val="Times New Roman"/>
        <charset val="134"/>
      </rPr>
      <t>+</t>
    </r>
    <r>
      <rPr>
        <sz val="18"/>
        <rFont val="宋体"/>
        <charset val="134"/>
      </rPr>
      <t>灌草结合治理、灌木种植治理、工程固沙</t>
    </r>
    <r>
      <rPr>
        <sz val="18"/>
        <rFont val="Times New Roman"/>
        <charset val="134"/>
      </rPr>
      <t>+</t>
    </r>
    <r>
      <rPr>
        <sz val="18"/>
        <rFont val="宋体"/>
        <charset val="134"/>
      </rPr>
      <t>人工种草治理、人工种草治理五种，其中乔木种植</t>
    </r>
    <r>
      <rPr>
        <sz val="18"/>
        <rFont val="Times New Roman"/>
        <charset val="134"/>
      </rPr>
      <t>0.64</t>
    </r>
    <r>
      <rPr>
        <sz val="18"/>
        <rFont val="宋体"/>
        <charset val="134"/>
      </rPr>
      <t>万亩，工程固沙</t>
    </r>
    <r>
      <rPr>
        <sz val="18"/>
        <rFont val="Times New Roman"/>
        <charset val="134"/>
      </rPr>
      <t>+</t>
    </r>
    <r>
      <rPr>
        <sz val="18"/>
        <rFont val="宋体"/>
        <charset val="134"/>
      </rPr>
      <t>灌草结合治理</t>
    </r>
    <r>
      <rPr>
        <sz val="18"/>
        <rFont val="Times New Roman"/>
        <charset val="134"/>
      </rPr>
      <t>8.24</t>
    </r>
    <r>
      <rPr>
        <sz val="18"/>
        <rFont val="宋体"/>
        <charset val="134"/>
      </rPr>
      <t>万亩，灌木种植治理</t>
    </r>
    <r>
      <rPr>
        <sz val="18"/>
        <rFont val="Times New Roman"/>
        <charset val="134"/>
      </rPr>
      <t>1.43</t>
    </r>
    <r>
      <rPr>
        <sz val="18"/>
        <rFont val="宋体"/>
        <charset val="134"/>
      </rPr>
      <t>万亩，工程固沙</t>
    </r>
    <r>
      <rPr>
        <sz val="18"/>
        <rFont val="Times New Roman"/>
        <charset val="134"/>
      </rPr>
      <t>+</t>
    </r>
    <r>
      <rPr>
        <sz val="18"/>
        <rFont val="宋体"/>
        <charset val="134"/>
      </rPr>
      <t>人工种草治理</t>
    </r>
    <r>
      <rPr>
        <sz val="18"/>
        <rFont val="Times New Roman"/>
        <charset val="134"/>
      </rPr>
      <t>1.98</t>
    </r>
    <r>
      <rPr>
        <sz val="18"/>
        <rFont val="宋体"/>
        <charset val="134"/>
      </rPr>
      <t>万亩，人工种草治理</t>
    </r>
    <r>
      <rPr>
        <sz val="18"/>
        <rFont val="Times New Roman"/>
        <charset val="134"/>
      </rPr>
      <t>9.14</t>
    </r>
    <r>
      <rPr>
        <sz val="18"/>
        <rFont val="宋体"/>
        <charset val="134"/>
      </rPr>
      <t>万亩。项目建成后治理沙化土地</t>
    </r>
    <r>
      <rPr>
        <sz val="18"/>
        <rFont val="Times New Roman"/>
        <charset val="134"/>
      </rPr>
      <t>21.43</t>
    </r>
    <r>
      <rPr>
        <sz val="18"/>
        <rFont val="宋体"/>
        <charset val="134"/>
      </rPr>
      <t>万亩。</t>
    </r>
  </si>
  <si>
    <t>续建</t>
  </si>
  <si>
    <t>市水投</t>
  </si>
  <si>
    <t>★林草湿荒一体化保护修复项目</t>
  </si>
  <si>
    <t>项目建设地点位于达拉特旗境内，属于三北工程黄河“几字弯”攻坚区—库布其沙漠综合治理区，项目区涉及全旗9个镇（苏木），白土梁、中和西2个国有林场。建设内容主要包括退化乔木林修复、退化灌木林修复、中幼林抚育、灌木平茬、草原改良（平茬复壮）及工程围栏。建设总规模为141.10万亩。其中：退化乔木林修复4.80万亩，退化灌木林修复2.00万亩，中幼林抚育17.00万亩，灌木平茬96.30万亩，草原改良（平茬复壮）1.00万亩，工程围栏20.00万亩。</t>
  </si>
  <si>
    <t>风水梁镇人民政府</t>
  </si>
  <si>
    <t>风水梁镇移民小区供热管网改造工程</t>
  </si>
  <si>
    <t>本项目改造供热管网7500米、供水管网3750，新建换热站一处，破路恢复面积9266平方米。</t>
  </si>
  <si>
    <t>三产</t>
  </si>
  <si>
    <t>张栋梁</t>
  </si>
  <si>
    <t>能源局</t>
  </si>
  <si>
    <t>★库布齐沙漠鄂尔多斯中北部新能源基地800万千瓦光伏项目</t>
  </si>
  <si>
    <t>项目位于鄂尔多斯市达拉特旗昭君镇、恩格贝镇、中和西镇，总投资426亿元，由内蒙古三峡蒙能能源有限公司投资建设。项目规划建设光伏800万千瓦，配套建设14座220千伏升压站、2座独立储能电站，汇集接入2座500千伏汇集站再接入800千伏换流站，通过蒙西至京津冀直流输电通道送至河北南网。项目设计年上网电量141亿度，每年可节约标煤424.4万吨，减排二氧化硫1171.3吨、氮氧化物1876.9吨、二氧化碳1162.9万吨。</t>
  </si>
  <si>
    <t>内蒙古三峡蒙能能源有限公司</t>
  </si>
  <si>
    <t>二产</t>
  </si>
  <si>
    <r>
      <rPr>
        <sz val="18"/>
        <rFont val="宋体"/>
        <charset val="134"/>
      </rPr>
      <t>★三峡蒙能东胜热电近区（色连）</t>
    </r>
    <r>
      <rPr>
        <sz val="18"/>
        <rFont val="Times New Roman"/>
        <charset val="134"/>
      </rPr>
      <t>4×</t>
    </r>
    <r>
      <rPr>
        <sz val="18"/>
        <rFont val="宋体"/>
        <charset val="134"/>
      </rPr>
      <t>100万扩建项目</t>
    </r>
  </si>
  <si>
    <t>项目位于鄂尔多斯市达拉特旗展旦召苏木色连二号北部区矿区工业广场附近，拟建设4×100万千瓦高效超超临界、一次中间再热、间接空冷、凝气式发电机组，同步建设烟气脱硫、脱硝装置。项目年利用小时数为4259h，年上网电量约165亿kWh。</t>
  </si>
  <si>
    <t>鄂尔多斯万成功20万千瓦/80万千瓦时电网侧储能电站项目接网工程</t>
  </si>
  <si>
    <t>内蒙古电力（集团）有限责任公司鄂尔多斯供电分公司</t>
  </si>
  <si>
    <t>开发区增量配电网绿色供电项目光伏电站及储能项目</t>
  </si>
  <si>
    <r>
      <rPr>
        <sz val="18"/>
        <rFont val="宋体"/>
        <charset val="134"/>
      </rPr>
      <t>项目按照</t>
    </r>
    <r>
      <rPr>
        <sz val="18"/>
        <rFont val="Times New Roman"/>
        <charset val="134"/>
      </rPr>
      <t>2</t>
    </r>
    <r>
      <rPr>
        <sz val="18"/>
        <rFont val="宋体"/>
        <charset val="134"/>
      </rPr>
      <t>部分建设，其中：①光伏电站：规划建设光伏发电容量</t>
    </r>
    <r>
      <rPr>
        <sz val="18"/>
        <rFont val="Times New Roman"/>
        <charset val="134"/>
      </rPr>
      <t>500MW</t>
    </r>
    <r>
      <rPr>
        <sz val="18"/>
        <rFont val="宋体"/>
        <charset val="134"/>
      </rPr>
      <t>，光伏组件采用单晶硅组件，逆变器采用组串式，支架采用固定式，配套建设一座</t>
    </r>
    <r>
      <rPr>
        <sz val="18"/>
        <rFont val="Times New Roman"/>
        <charset val="134"/>
      </rPr>
      <t>220kV</t>
    </r>
    <r>
      <rPr>
        <sz val="18"/>
        <rFont val="宋体"/>
        <charset val="134"/>
      </rPr>
      <t>升压站，通过</t>
    </r>
    <r>
      <rPr>
        <sz val="18"/>
        <rFont val="Times New Roman"/>
        <charset val="134"/>
      </rPr>
      <t>220kV</t>
    </r>
    <r>
      <rPr>
        <sz val="18"/>
        <rFont val="宋体"/>
        <charset val="134"/>
      </rPr>
      <t>输电线路接入达拉特经济开发增量配电网。②储能：规划建设</t>
    </r>
    <r>
      <rPr>
        <sz val="18"/>
        <rFont val="Times New Roman"/>
        <charset val="134"/>
      </rPr>
      <t>61MW/244MWh</t>
    </r>
    <r>
      <rPr>
        <sz val="18"/>
        <rFont val="宋体"/>
        <charset val="134"/>
      </rPr>
      <t>熔盐储能系统及</t>
    </r>
    <r>
      <rPr>
        <sz val="18"/>
        <rFont val="Times New Roman"/>
        <charset val="134"/>
      </rPr>
      <t xml:space="preserve">32MW/128MWh </t>
    </r>
    <r>
      <rPr>
        <sz val="18"/>
        <rFont val="宋体"/>
        <charset val="134"/>
      </rPr>
      <t>电化学储能系统。熔盐储能系统利用光伏高峰电量加热熔盐蓄热产生过热蒸汽，满足园区企业工业蒸汽需求。电化学储能系统采用全集装箱全户外布置方案，满足</t>
    </r>
    <r>
      <rPr>
        <sz val="18"/>
        <rFont val="Times New Roman"/>
        <charset val="134"/>
      </rPr>
      <t>4</t>
    </r>
    <r>
      <rPr>
        <sz val="18"/>
        <rFont val="宋体"/>
        <charset val="134"/>
      </rPr>
      <t>小时储能时长要求，实现增量配电网削峰填谷功能。</t>
    </r>
  </si>
  <si>
    <t>内蒙古华能北润新能源有限公司</t>
  </si>
  <si>
    <t>★蒙能50万千瓦防沙治沙一体化项目</t>
  </si>
  <si>
    <t>项目位于鄂尔多斯市达拉特旗中和西镇，总投资29亿元，由内蒙古蒙能光达新能源有限公司投资建设，项目总装机容量50万千瓦，配套建设一座220KV升压站，配套建设1座220KV升压站。项目全容量并网后年上网电量8.5亿千瓦时，每年可节约标准煤约26万吨，减少二氧化碳排放约102万吨，减少二氧化硫排放约641吨，减少烟尘排放约159吨（碳粉尘），减少氮氧化物排放270吨。项目充分贯彻落实自治区对防沙治沙与风电光伏一体化工程的相关要求，配套光伏治沙6万亩，其中板下治沙1.2亩，异地治沙4.8万亩。</t>
  </si>
  <si>
    <t>内蒙古能源发电投资集团新能源有限公司</t>
  </si>
  <si>
    <r>
      <rPr>
        <sz val="18"/>
        <rFont val="宋体"/>
        <charset val="134"/>
      </rPr>
      <t>蒙能</t>
    </r>
    <r>
      <rPr>
        <sz val="18"/>
        <rFont val="Times New Roman"/>
        <charset val="134"/>
      </rPr>
      <t>100</t>
    </r>
    <r>
      <rPr>
        <sz val="18"/>
        <rFont val="宋体"/>
        <charset val="134"/>
      </rPr>
      <t>万千瓦矿区光伏</t>
    </r>
    <r>
      <rPr>
        <sz val="18"/>
        <rFont val="Times New Roman"/>
        <charset val="134"/>
      </rPr>
      <t>+</t>
    </r>
    <r>
      <rPr>
        <sz val="18"/>
        <rFont val="宋体"/>
        <charset val="134"/>
      </rPr>
      <t>储能项目</t>
    </r>
  </si>
  <si>
    <t>项目位于鄂尔多斯市达拉特旗昭君镇南部矿区，总投资54亿元，属于内蒙古自治区2023年保障性并网新能源项目，由内蒙古蒙能汇达新能源有限公司投资建设。项目总装机100万千瓦光伏发电，配套建设2座220KV升压站、200MW(2h)储能装置(储能装置采用集中共建方式）、集电线路及附属设施等工程。</t>
  </si>
  <si>
    <t>内蒙古蒙能汇达新能源有限公司</t>
  </si>
  <si>
    <r>
      <rPr>
        <sz val="18"/>
        <rFont val="宋体"/>
        <charset val="134"/>
      </rPr>
      <t>★蒙泰火电灵活性改造（</t>
    </r>
    <r>
      <rPr>
        <sz val="18"/>
        <rFont val="Times New Roman"/>
        <charset val="134"/>
      </rPr>
      <t>462MW</t>
    </r>
    <r>
      <rPr>
        <sz val="18"/>
        <rFont val="宋体"/>
        <charset val="134"/>
      </rPr>
      <t>风电）消纳新能源项目</t>
    </r>
  </si>
  <si>
    <t>项目位于鄂尔多斯市项目位于内蒙古自治区鄂尔多斯市达拉特旗境树林召镇城塔村、耳字村、沟心召村、哈什拉村、什拉台村，风水梁镇河图梁村、新民渠村。项目总投资18亿元，由鄂尔多斯市蒙泰新能源有限责任公司投资建设。项目本期规划建设46.2万千瓦风电，风场内拟安装69台风电机组(68台6.7MW和1台6.41的风力发电机组)，风电场内配套建设1座220kV升压站及运营管理中心，升压站通过1回220kV线路接入在建的耳字500kV变电站220kV侧实现并网。</t>
  </si>
  <si>
    <t>内蒙古蒙泰集团有限公司</t>
  </si>
  <si>
    <t>谷山梁500千伏变电站电源侧50万千瓦/200万千瓦时独立储能电站1号项目</t>
  </si>
  <si>
    <t>本项目建设一座500MW/2000WMh的储能电站，在储能场区新建1座220kV储能升压站，规划安装2台300MVA三相双绕组有载调压（带平衡绕组）变压器，本期一次建成。5储能所发电力通过35kV集电线路汇集接至升压站35kV侧，经主变升压220kV后，以1回接至接入谷山梁500kV变电站220kV侧。升压站220kV侧采用单母线接线形式，每台主变35kV侧采用两段单母线分支接线形式。</t>
  </si>
  <si>
    <t>达拉特旗熠储新能源科技有限责任公司</t>
  </si>
  <si>
    <t>谷山梁500千伏变电站电源侧50万千瓦/200万千瓦时独立储能电站2号项目</t>
  </si>
  <si>
    <t>本项目建设一座500MW/2000WMh的储能电站，在储能场区新建1座220kV储能升压站，规划安装2台300MVA三相双绕组有载调压（带平衡绕组）变压器，本期一次建成。储能所发电力通过35kV集电线路汇集接至升压站35kV侧，经主变升压220kV后，以1回接至接入谷山梁500kV变电站220kV侧。升压站220kV侧采用单母线接线形式，每台主变35kV侧采用两段单母线分支接线形式。</t>
  </si>
  <si>
    <t>谷山梁500千伏变电站电源侧独立储能电站子项目1</t>
  </si>
  <si>
    <t>谷山梁500千伏变电站电源侧独立储能电站子项目1，项目位于鄂尔多斯市达拉特旗恩格贝镇乌兰村。项目规模为500MW/2000MWh，磷酸铁锂电化学储能，项目总投资142254万元。</t>
  </si>
  <si>
    <t>达拉特旗裕昭新能源有限公司</t>
  </si>
  <si>
    <t>谷山梁500千伏变电站电源侧独立储能电站子项目2</t>
  </si>
  <si>
    <t>项目位于鄂尔多斯市达拉特旗恩格贝镇乌兰村与新华村。项目规模为500MW/2000MWh，磷酸铁锂电化学储能，项目总投资142254万元。</t>
  </si>
  <si>
    <t>达拉特旗锐劲新能源有限公司</t>
  </si>
  <si>
    <t>鄂尔多斯谷山梁500MW/2000MWh独立储能项目</t>
  </si>
  <si>
    <t>鄂尔多斯市达拉特旗博梁新能源科技有限公司拟建设鄂尔多斯谷山梁500MW/2000MWh独立储能项目，磷酸铁锂电化学储能系统，户外集装箱式布置，建设地点位于达拉特旗恩格贝镇乌兰村境内，拟接入谷山梁500kV变电站现有220kV间隔，项目总投资约为190000万元，总用地面积9.378公顷，140.454亩，包含储能站及周边道路。</t>
  </si>
  <si>
    <t>鄂尔多斯市达拉特旗博梁新能源科技有限公司</t>
  </si>
  <si>
    <t>燊能集团达拉特旗20万千瓦电热储能项目</t>
  </si>
  <si>
    <t>本项目建设规模200MW/1600MWh.电热熔盐储能电站项目，包括二元熔盐高温、低温熔盐罐，电加热装置系统，蒸汽加热设备系统，200MW汽轮发电机组设备及220KV输配电系统等工程。</t>
  </si>
  <si>
    <t>达拉特旗燊能新能源有限责任公司</t>
  </si>
  <si>
    <t>鄂尔多斯市谷山梁星辰科创30万千瓦/120万千瓦时电源侧独立储能项目</t>
  </si>
  <si>
    <t>本项目新建300MW/1200MWh储能电站系统，项目采用磷酸铁锂电池储能系统＋全钒液流储能系统。其中，磷酸铁锂电池储能297.5MW/1190MWh，全钒液流电池储能系统2.5MW/10MWh。磷酸铁锂储能系统采用户外预制舱式储能布置，共配置59套5MW/20MWh储能单元，每套储能系统包含一套5MW升压一体机及4套5.015MWh储能电池集装箱；1套2.5MW/10MWh储能单元，每套储能系统包含一套2.5MW升压一体机及2套5.015MWh储能电池集装箱。每套5.015MWh储能系统配置12簇电池及一台汇流配电柜，共1个电池堆。变流器逆变交流电后经升压变压器升压至35kV，经12回集电线路接入主变35kV侧母线。</t>
  </si>
  <si>
    <t>鄂尔多斯市鸾星新能源科技有限公司</t>
  </si>
  <si>
    <t>★中节能太阳能达拉特旗50万千瓦防沙治沙光伏一体化项目</t>
  </si>
  <si>
    <t>项目位于鄂尔多斯市达拉特旗恩格贝镇，总投资21亿元，由中节能达拉特旗太阳能科技有限公司投资建设，项目规划建设集中式光伏电站50万千瓦，占地面积1.25万亩，配套建设1座220KV升压站，75MW/150MWh储能电站，接入谷山梁500KV变电站。项目全容量并网后年上网电量8.5亿千瓦时，每年可节约标准煤约26万吨，减少二氧化碳排放约72万吨，减少二氧化硫排放约266吨，减少烟尘排放约82吨（碳粉尘），减少氮氧化物排放292吨。项目充分贯彻落实自治区对防沙治沙与风电光伏一体化工程的相关要求，配套光伏治沙6万亩，其中板下治沙9000亩，异地治沙5.1万亩。</t>
  </si>
  <si>
    <t>中节能达拉特旗太阳能科技有限公司</t>
  </si>
  <si>
    <t>达拉特旗农村集体经济5.26MW光伏帮扶电站项目</t>
  </si>
  <si>
    <r>
      <rPr>
        <sz val="18"/>
        <rFont val="宋体"/>
        <charset val="134"/>
      </rPr>
      <t>本项目拟建设总装机容量为</t>
    </r>
    <r>
      <rPr>
        <sz val="18"/>
        <rFont val="Times New Roman"/>
        <charset val="134"/>
      </rPr>
      <t>5.26MW</t>
    </r>
    <r>
      <rPr>
        <sz val="18"/>
        <rFont val="宋体"/>
        <charset val="134"/>
      </rPr>
      <t>分布式光伏，采用全额上网模式，项目光伏区所发电量通过光伏厂区新增</t>
    </r>
    <r>
      <rPr>
        <sz val="18"/>
        <rFont val="Times New Roman"/>
        <charset val="134"/>
      </rPr>
      <t>1</t>
    </r>
    <r>
      <rPr>
        <sz val="18"/>
        <rFont val="宋体"/>
        <charset val="134"/>
      </rPr>
      <t>台</t>
    </r>
    <r>
      <rPr>
        <sz val="18"/>
        <rFont val="Times New Roman"/>
        <charset val="134"/>
      </rPr>
      <t>3000KVA</t>
    </r>
    <r>
      <rPr>
        <sz val="18"/>
        <rFont val="宋体"/>
        <charset val="134"/>
      </rPr>
      <t>箱式变压器、一台</t>
    </r>
    <r>
      <rPr>
        <sz val="18"/>
        <rFont val="Times New Roman"/>
        <charset val="134"/>
      </rPr>
      <t>2500KVA</t>
    </r>
    <r>
      <rPr>
        <sz val="18"/>
        <rFont val="宋体"/>
        <charset val="134"/>
      </rPr>
      <t>箱式变压器升压至</t>
    </r>
    <r>
      <rPr>
        <sz val="18"/>
        <rFont val="Times New Roman"/>
        <charset val="134"/>
      </rPr>
      <t>10KV</t>
    </r>
    <r>
      <rPr>
        <sz val="18"/>
        <rFont val="宋体"/>
        <charset val="134"/>
      </rPr>
      <t>，接入</t>
    </r>
    <r>
      <rPr>
        <sz val="18"/>
        <rFont val="Times New Roman"/>
        <charset val="134"/>
      </rPr>
      <t>110KV</t>
    </r>
    <r>
      <rPr>
        <sz val="18"/>
        <rFont val="宋体"/>
        <charset val="134"/>
      </rPr>
      <t>风水梁变电站</t>
    </r>
    <r>
      <rPr>
        <sz val="18"/>
        <rFont val="Times New Roman"/>
        <charset val="134"/>
      </rPr>
      <t>10kV</t>
    </r>
    <r>
      <rPr>
        <sz val="18"/>
        <rFont val="宋体"/>
        <charset val="134"/>
      </rPr>
      <t>侧母线。</t>
    </r>
  </si>
  <si>
    <t>达拉特旗惠众新能源科技有限公司</t>
  </si>
  <si>
    <t>★鄂尔多斯万成功20万千瓦/80万千瓦时电网侧储能电站项目</t>
  </si>
  <si>
    <t>项目位于达拉特旗昭君镇柴登嘎查，由鄂尔多斯市万成功储能能源有限责任公司投资建设，总投资8.3亿元，主要建设200MW/800MWh储能电站，包括采用液冷冷却方式的195MW/780MWh磷酸铁锂电池储能系统和5MW/20MWh水系液流储能系统，项目采用的新型储能技术具有不消耗化石燃料、不受地理因素限制、寿命长、无二次污染、效率高等优点。项目建成后，平均每年充放电次数约260次，年放电量约2亿度。</t>
  </si>
  <si>
    <t>鄂尔多斯市万成功储能能源有限责任公司</t>
  </si>
  <si>
    <r>
      <rPr>
        <sz val="18"/>
        <rFont val="宋体"/>
        <charset val="134"/>
      </rPr>
      <t>★蒙西</t>
    </r>
    <r>
      <rPr>
        <sz val="18"/>
        <rFont val="Times New Roman"/>
        <charset val="134"/>
      </rPr>
      <t>-</t>
    </r>
    <r>
      <rPr>
        <sz val="18"/>
        <rFont val="宋体"/>
        <charset val="134"/>
      </rPr>
      <t>京津冀直流配套电源</t>
    </r>
    <r>
      <rPr>
        <sz val="18"/>
        <rFont val="Times New Roman"/>
        <charset val="134"/>
      </rPr>
      <t>500</t>
    </r>
    <r>
      <rPr>
        <sz val="18"/>
        <rFont val="宋体"/>
        <charset val="134"/>
      </rPr>
      <t>千伏送出工程</t>
    </r>
  </si>
  <si>
    <t>项目位于鄂尔多斯市达拉特旗中和西镇、昭君镇、恩格贝镇，总投资18.6亿元，由内蒙古电力（集团）有限责任公司超高压供电分公司投资建设。项目新建500千伏变电站5座、主变压器11组，总容量为1180兆伏安，新建网线长度50.6千米。</t>
  </si>
  <si>
    <t>内蒙古电力（集团）有限责任公司</t>
  </si>
  <si>
    <t>★过三梁500千伏变电站主变扩建工程</t>
  </si>
  <si>
    <t>过三梁500千伏变电站扩建2台1200兆伏安主变。本期新增每台主变装设2组60兆乏低压电容器、1组60兆乏低动态无功补偿装置。</t>
  </si>
  <si>
    <r>
      <rPr>
        <sz val="18"/>
        <rFont val="宋体"/>
        <charset val="134"/>
      </rPr>
      <t>能源局</t>
    </r>
  </si>
  <si>
    <t>红庆梁煤矿矿区给水、中水、供热管网、排污系统、电缆沟改造工程项目</t>
  </si>
  <si>
    <t>鄂尔多斯市昊华红庆梁矿业有限公司</t>
  </si>
  <si>
    <t>红庆梁煤矿矿井水处理系统升级改造工程</t>
  </si>
  <si>
    <t>红庆梁煤矿新建选煤厂生态池工程项目</t>
  </si>
  <si>
    <t>2024年鄂尔多斯达拉特旗内蒙古能源发电投资集团新能源有限公司50万千瓦防沙治沙和风电光伏一体化工程配套接网工程</t>
  </si>
  <si>
    <t>2024年鄂尔多斯达拉特旗中节能太阳能科技有限公司50万千瓦防沙治沙光伏一体化工程配套接网工程</t>
  </si>
  <si>
    <t>达旗电厂四、五期升压站改接至英华工程（一期）项目</t>
  </si>
  <si>
    <t>高头窑煤矿2x40t/h蒸汽锅炉新建项目</t>
  </si>
  <si>
    <r>
      <rPr>
        <sz val="18"/>
        <rFont val="宋体"/>
        <charset val="134"/>
      </rPr>
      <t>该项目总建筑面积为</t>
    </r>
    <r>
      <rPr>
        <sz val="18"/>
        <rFont val="Times New Roman"/>
        <charset val="134"/>
      </rPr>
      <t>4000</t>
    </r>
    <r>
      <rPr>
        <sz val="18"/>
        <rFont val="宋体"/>
        <charset val="134"/>
      </rPr>
      <t>平方米，主要建设</t>
    </r>
    <r>
      <rPr>
        <sz val="18"/>
        <rFont val="Times New Roman"/>
        <charset val="134"/>
      </rPr>
      <t>2x40t/h</t>
    </r>
    <r>
      <rPr>
        <sz val="18"/>
        <rFont val="宋体"/>
        <charset val="134"/>
      </rPr>
      <t>蒸汽锅炉及相关辅助配套设施。</t>
    </r>
  </si>
  <si>
    <t>内蒙古北联电高头窑矿业有限责任公司</t>
  </si>
  <si>
    <t>兴旺煤矿300万吨技改扩能建设项目</t>
  </si>
  <si>
    <t>项目总投资3亿元，包括新建储煤棚，开采设备升级、运输设备升级等工程。</t>
  </si>
  <si>
    <t>内蒙古华通瑞盛能源有限公司</t>
  </si>
  <si>
    <t>兴旺露天矿6MW分布式光伏项目</t>
  </si>
  <si>
    <t>项目占地面积约1000亩，土地性质为煤矿先行用地，土地复垦验收后租赁村集体土地，项目利用兴旺露天矿第一排土场建设分布式光伏发电项目，规划容量为6MW，实际总装机容量为7.20792MWp，共安装N705Wp单晶硅光伏组件10224块。</t>
  </si>
  <si>
    <t>云小平</t>
  </si>
  <si>
    <t>达拉特经济开发区</t>
  </si>
  <si>
    <t>★荣信化工年产80万吨烯烃项目</t>
  </si>
  <si>
    <t>项目位于鄂尔多斯市达拉特经济开发区，占地1887亩，项目主要新建80万吨/年甲醇制烯烃装置、40万吨/年聚乙烯装置、40万吨/年聚丙烯装置、1.5万吨/年1-丁烯装置，以及配套的总图、储运、公用工程及辅助生产设施，预计2026年底建成投产。项目达产后，年可实现产值71亿元，利税18亿元，新增就业岗位592人。</t>
  </si>
  <si>
    <t>内蒙古荣信化工有限公司</t>
  </si>
  <si>
    <t>★蒙利恒新材料年产100万吨高性能电工钢项目</t>
  </si>
  <si>
    <t>项目位于鄂尔多斯市达拉特经济开发区，占地836亩，总投资30亿元，项目以外购热轧卷为主要原材料，经过常化酸洗、冷轧、涂镁脱碳、高温退火、拉升平整涂层等工艺生产高性能电工钢。项目全部建成后年产高磁感取向硅钢40万吨、高牌号无取向硅钢60万吨，预计实现产值120-180亿元，税收10亿元，提供就业岗位1000余名。</t>
  </si>
  <si>
    <t>内蒙古蒙利恒新材料科技有限公司</t>
  </si>
  <si>
    <t>内蒙古建亨绿材科技有限公司发泡陶瓷生产线技术改造项目</t>
  </si>
  <si>
    <t>对现有的两条发泡陶瓷生产线及配属系统进行技术改造，似达到提质增效，降低能耗的自的。具体包括双层辊道套布料系统、切割线、对抛线及原料系统的改造开级以及发泡线质检能力提升。</t>
  </si>
  <si>
    <t>内蒙古建亨绿材科技有限公司</t>
  </si>
  <si>
    <t>★新盛年产35000吨功能染料及有机颜料项目</t>
  </si>
  <si>
    <t>项目位于鄂尔多斯市达拉特经济开发区，占地276.3825亩，总投资6.05亿元，主要采用定向氯化工艺生产酞菁绿，及酞菁蓝B 、酞菁铜等功能染料及有机颜料，同时副产氨水（≥20％）、盐酸（≥31％）、结晶氯化铝 、次氯酸钠（有效氯≥10％） 、碱浆液（18％）等产品。项目分两期建设，其中：一期年产19500吨、二期年产15500吨。项目全部建成投产后，年可实现产值约14亿元，利税约1亿元，新增就业岗位350人。</t>
  </si>
  <si>
    <t>内蒙古新盛科技有限公司</t>
  </si>
  <si>
    <r>
      <rPr>
        <sz val="18"/>
        <rFont val="宋体"/>
        <charset val="134"/>
      </rPr>
      <t>京辰</t>
    </r>
    <r>
      <rPr>
        <sz val="18"/>
        <rFont val="Times New Roman"/>
        <charset val="134"/>
      </rPr>
      <t>6000</t>
    </r>
    <r>
      <rPr>
        <sz val="18"/>
        <rFont val="宋体"/>
        <charset val="134"/>
      </rPr>
      <t>吨</t>
    </r>
    <r>
      <rPr>
        <sz val="18"/>
        <rFont val="Times New Roman"/>
        <charset val="134"/>
      </rPr>
      <t>/</t>
    </r>
    <r>
      <rPr>
        <sz val="18"/>
        <rFont val="宋体"/>
        <charset val="134"/>
      </rPr>
      <t>年医药中间体项目</t>
    </r>
  </si>
  <si>
    <r>
      <rPr>
        <sz val="18"/>
        <rFont val="宋体"/>
        <charset val="134"/>
      </rPr>
      <t>项目以硫酸二甲脂，尿素为主原料，釆用水解、浓缩、硝化、离心、甲胺化、萃取、再离心获得</t>
    </r>
    <r>
      <rPr>
        <sz val="18"/>
        <rFont val="Times New Roman"/>
        <charset val="134"/>
      </rPr>
      <t>N.O-</t>
    </r>
    <r>
      <rPr>
        <sz val="18"/>
        <rFont val="宋体"/>
        <charset val="134"/>
      </rPr>
      <t>二甲基</t>
    </r>
    <r>
      <rPr>
        <sz val="18"/>
        <rFont val="Times New Roman"/>
        <charset val="134"/>
      </rPr>
      <t>-N-</t>
    </r>
    <r>
      <rPr>
        <sz val="18"/>
        <rFont val="宋体"/>
        <charset val="134"/>
      </rPr>
      <t>硝基异脲，生产</t>
    </r>
    <r>
      <rPr>
        <sz val="18"/>
        <rFont val="Times New Roman"/>
        <charset val="134"/>
      </rPr>
      <t>2000</t>
    </r>
    <r>
      <rPr>
        <sz val="18"/>
        <rFont val="宋体"/>
        <charset val="134"/>
      </rPr>
      <t>吨</t>
    </r>
    <r>
      <rPr>
        <sz val="18"/>
        <rFont val="Times New Roman"/>
        <charset val="134"/>
      </rPr>
      <t>/</t>
    </r>
    <r>
      <rPr>
        <sz val="18"/>
        <rFont val="宋体"/>
        <charset val="134"/>
      </rPr>
      <t>年</t>
    </r>
    <r>
      <rPr>
        <sz val="18"/>
        <rFont val="Times New Roman"/>
        <charset val="134"/>
      </rPr>
      <t>N.O-</t>
    </r>
    <r>
      <rPr>
        <sz val="18"/>
        <rFont val="宋体"/>
        <charset val="134"/>
      </rPr>
      <t>二甲基</t>
    </r>
    <r>
      <rPr>
        <sz val="18"/>
        <rFont val="Times New Roman"/>
        <charset val="134"/>
      </rPr>
      <t>-N-</t>
    </r>
    <r>
      <rPr>
        <sz val="18"/>
        <rFont val="宋体"/>
        <charset val="134"/>
      </rPr>
      <t>硝基异脲和副产品</t>
    </r>
    <r>
      <rPr>
        <sz val="18"/>
        <rFont val="Times New Roman"/>
        <charset val="134"/>
      </rPr>
      <t>36800</t>
    </r>
    <r>
      <rPr>
        <sz val="18"/>
        <rFont val="宋体"/>
        <charset val="134"/>
      </rPr>
      <t>吨</t>
    </r>
    <r>
      <rPr>
        <sz val="18"/>
        <rFont val="Times New Roman"/>
        <charset val="134"/>
      </rPr>
      <t>/</t>
    </r>
    <r>
      <rPr>
        <sz val="18"/>
        <rFont val="宋体"/>
        <charset val="134"/>
      </rPr>
      <t>年硫酸铵等共计</t>
    </r>
    <r>
      <rPr>
        <sz val="18"/>
        <rFont val="Times New Roman"/>
        <charset val="134"/>
      </rPr>
      <t>6000</t>
    </r>
    <r>
      <rPr>
        <sz val="18"/>
        <rFont val="宋体"/>
        <charset val="134"/>
      </rPr>
      <t>吨</t>
    </r>
    <r>
      <rPr>
        <sz val="18"/>
        <rFont val="Times New Roman"/>
        <charset val="134"/>
      </rPr>
      <t>/</t>
    </r>
    <r>
      <rPr>
        <sz val="18"/>
        <rFont val="宋体"/>
        <charset val="134"/>
      </rPr>
      <t>年医药中间体，首期达产后可实现年产值</t>
    </r>
    <r>
      <rPr>
        <sz val="18"/>
        <rFont val="Times New Roman"/>
        <charset val="134"/>
      </rPr>
      <t>7</t>
    </r>
    <r>
      <rPr>
        <sz val="18"/>
        <rFont val="宋体"/>
        <charset val="134"/>
      </rPr>
      <t>亿元，利税</t>
    </r>
    <r>
      <rPr>
        <sz val="18"/>
        <rFont val="Times New Roman"/>
        <charset val="134"/>
      </rPr>
      <t>2</t>
    </r>
    <r>
      <rPr>
        <sz val="18"/>
        <rFont val="宋体"/>
        <charset val="134"/>
      </rPr>
      <t>亿元。</t>
    </r>
  </si>
  <si>
    <t>鄂尔多斯市京辰科技有限公司</t>
  </si>
  <si>
    <t>★汇达易道装备制造标准化厂房建设项目</t>
  </si>
  <si>
    <t>本项目总用地面积9.4664公顷，总建筑面积46303.80平方米，其中厂房建筑面积39170.88平方米，综合楼建筑面积5643.48平方米，动力车间建筑面积1489.44平方米，及配套附属设施。</t>
  </si>
  <si>
    <t>达拉特旗汇达易道投资有限公司</t>
  </si>
  <si>
    <t>★内蒙古斯兴环保设备有限公司年产200台（套）环保设备建设项目</t>
  </si>
  <si>
    <t>总建筑面积27802.46平方米，各个建筑的面积分别为：1＃生产车间12092.72㎡、2＃生产车间12092.72㎡、行政楼3249.60㎡、门卫65.4㎡、消防水池302.02㎡及基础配套设施建设。生产工艺为：将设备所需的不锈钢钢板、不锈钢无缝钢管按照图纸进行切割，经过机加工、通过焊接将管道连接，机械抛光后，将管道节门、反应釜、安全阀、配电箱以及控制系统等进行装配，连接好压力容器管道完成总装，试车成功并入库。主要产品为1、硫酸、盐酸处理设备，主要用于处理工业危险废物废硫酸废盐酸。2、磷酸处理设备，主要用于处理工业废磷酸。预计年产设备200台（套）。</t>
  </si>
  <si>
    <t>内蒙古斯兴环保设备有限公司</t>
  </si>
  <si>
    <t>内蒙古碳能科技有限公司200MW储能设备生产建设项目</t>
  </si>
  <si>
    <t>位于鄂尔多斯达拉特经济开发区。该项目租赁现有厂房，以外购钒电解液、非氟树脂、碳毡、树脂类极框为原材料，经过自动化生产设备，生产加工钒液流电池电堆，年产约1MW钒液流电池电堆200套。项目投产后，预计可实现工业总产值4亿元，带动就业50人。</t>
  </si>
  <si>
    <t>碳能科技（北京）有限公司</t>
  </si>
  <si>
    <t>★内蒙古金谷化工有限公司年产1.5万吨二甲基亚砜项目</t>
  </si>
  <si>
    <t>项目位于鄂尔多斯市达拉特经济开发区，占地303亩，总投资5亿元，项目主要工艺为硫磺和天然气在加热炉内反应生成副产品二硫化碳0.8万吨/年和硫化氢气体，硫化氢和甲醇在催化剂作用下生成二甲基硫醚，二甲基硫醚在微通道反应器内和双氧水反应合成主产品二甲基亚砜1.5 万吨/年。项目建成后，年可实现产值7.5亿元，利税0.5亿元，新增就业岗位80人。</t>
  </si>
  <si>
    <t>内蒙古金谷化工有限公司</t>
  </si>
  <si>
    <t>鄂尔多斯市丛融羊绒制品有限公司羊绒深加工项目</t>
  </si>
  <si>
    <t>依托现有洗绒生产线，无毛绒生产线；新建羊绒制品染色车间，建筑面积约3312平米，加工能力500吨/年；改建库房91.16平米；配套建设污水处理系统及其它辅助设施。</t>
  </si>
  <si>
    <t>鄂尔多斯市丛融羊绒制品有限公司</t>
  </si>
  <si>
    <t>★内蒙古炬煌新材料科技有限公司年产5000吨氧化亚硅前驱体生产项目</t>
  </si>
  <si>
    <t>租赁达拉特旗汇达易道投资有限公司汇达易道装备制造标准化厂房1座，面积为10000平方米；主要原材料：硅、二氧化硅。生产工艺：原料-混合-真空烧结-整形-成品。主要设备：72台真空烧结炉，2套空压系统，1套制粉系统，2套混料设备，2套循环水系统，2套通风除尘系统，2套空气系统。项目建成后，可实现年产5000吨氧化亚硅负极材料。</t>
  </si>
  <si>
    <t>内蒙古炬煌新材料科技有限公司</t>
  </si>
  <si>
    <t>★星辰新能(达拉特旗)科技有限公司储能电池项目</t>
  </si>
  <si>
    <t>建设4GWh磷酸铁锂储能电池和4GWh全钒液流储能电池生产线。</t>
  </si>
  <si>
    <t>星辰新能(达拉特旗)科技有限公司</t>
  </si>
  <si>
    <t>内蒙古新创资源再生有限公司生产系统用能设备更新节能改造项目</t>
  </si>
  <si>
    <t>内蒙古新创资源再生有限公司</t>
  </si>
  <si>
    <t>鄂尔多斯市国中水务有限公司污水处理系统及中水回用系统技术改造项目</t>
  </si>
  <si>
    <t>在鄂尔多斯市国中水务有限公司现有的一期污水处理及中水回用项目基础上，对原流程和部分设施进行改造，将一组生物池系统由底部曝气改为提升式曝气，从而达到降低能耗的目的；在超滤膜系统前加装多介质过滤系统，降低出水浊度，从而提升超滤膜及反渗透膜系统的使用寿命；将原有的6寸超滤膜柱改为8寸膜柱，提高单套设备的处理能力，实现节能降耗的目的；将原有的BW40-FR-365反渗透膜改造为BW40-FR-400型号，提高中水的回用率，从而达到节水的目的。对浓盐水处理项目进行技术改造，提高浓盐水处理能力，提高中水回用率。</t>
  </si>
  <si>
    <t>鄂尔多斯市国中水务有限公司</t>
  </si>
  <si>
    <r>
      <rPr>
        <sz val="18"/>
        <rFont val="Microsoft YaHei"/>
        <charset val="134"/>
      </rPr>
      <t>★</t>
    </r>
    <r>
      <rPr>
        <sz val="18"/>
        <rFont val="宋体"/>
        <charset val="134"/>
      </rPr>
      <t>经济开发区增量配电网绿色供电项目调控系统业务用房</t>
    </r>
  </si>
  <si>
    <t>规划建设调控系统业务用房，管控园区内增量配电网的运行情况并进行实时监测，统一调度增量配电网的运行及办公，进行新能源技术数据比对。调控系统业务用房包括：调控系统及办公用房，变电站、光伏站及蒸汽换热站数据汇集中心，表计测量效验中心。建筑面积：22050.12㎡。</t>
  </si>
  <si>
    <t>内蒙古润达能源管理服务有限公司</t>
  </si>
  <si>
    <t>新能能源有限公司加氢热解技改项目</t>
  </si>
  <si>
    <t>新能能源有限公司</t>
  </si>
  <si>
    <t>金沙布地全波段透过石英新材料技术改造项目</t>
  </si>
  <si>
    <r>
      <rPr>
        <sz val="18"/>
        <rFont val="宋体"/>
        <charset val="134"/>
      </rPr>
      <t>项目</t>
    </r>
    <r>
      <rPr>
        <sz val="18"/>
        <rFont val="Times New Roman"/>
        <charset val="134"/>
      </rPr>
      <t>“1000</t>
    </r>
    <r>
      <rPr>
        <sz val="18"/>
        <rFont val="宋体"/>
        <charset val="134"/>
      </rPr>
      <t>吨</t>
    </r>
    <r>
      <rPr>
        <sz val="18"/>
        <rFont val="Times New Roman"/>
        <charset val="134"/>
      </rPr>
      <t>/</t>
    </r>
    <r>
      <rPr>
        <sz val="18"/>
        <rFont val="宋体"/>
        <charset val="134"/>
      </rPr>
      <t>年高品质光电通讯新材料生产线项目</t>
    </r>
    <r>
      <rPr>
        <sz val="18"/>
        <rFont val="Times New Roman"/>
        <charset val="134"/>
      </rPr>
      <t>”</t>
    </r>
    <r>
      <rPr>
        <sz val="18"/>
        <rFont val="宋体"/>
        <charset val="134"/>
      </rPr>
      <t>，采用电熔天然石英砂制备高品质石英玻璃，产品主要应用于光纤及普通半导体市场。本技改项目改造利用原有的闲置厂房，在不改变原规模的情况下，将原项目中的</t>
    </r>
    <r>
      <rPr>
        <sz val="18"/>
        <rFont val="Times New Roman"/>
        <charset val="134"/>
      </rPr>
      <t>19</t>
    </r>
    <r>
      <rPr>
        <sz val="18"/>
        <rFont val="宋体"/>
        <charset val="134"/>
      </rPr>
      <t>台电熔炉在工艺技术上予以改进，利用原项目的高频电源系统、电熔炉、打砣机等设备，以高纯四氯化硅替代天然石英砂，通过化学气相沉积法（</t>
    </r>
    <r>
      <rPr>
        <sz val="18"/>
        <rFont val="Times New Roman"/>
        <charset val="134"/>
      </rPr>
      <t>PCVD</t>
    </r>
    <r>
      <rPr>
        <sz val="18"/>
        <rFont val="宋体"/>
        <charset val="134"/>
      </rPr>
      <t>）以实现超高纯、低羟基全波段透过石英产品。</t>
    </r>
  </si>
  <si>
    <t>内蒙古金沙布地恒通光电科技有限公司</t>
  </si>
  <si>
    <t>内蒙古亿利化学工业有限公司新型化工生产工艺设备（电解槽及附属设备）更新产业升级技术改造项目</t>
  </si>
  <si>
    <t>内蒙古亿利化学工业有限公司</t>
  </si>
  <si>
    <t>新能能源有限公司一期甲醇装置设备系统更新升级改造项目</t>
  </si>
  <si>
    <t>亿利洁能股份有限公司达拉特分公司生产系统升级更新节能改造项目</t>
  </si>
  <si>
    <t>亿利洁能股份有限公司达拉特分公司</t>
  </si>
  <si>
    <t>内蒙古心连心生物科技有限公司生物质绿色综合利用技术改造项目</t>
  </si>
  <si>
    <t>内蒙古心连心生物科技有限公司</t>
  </si>
  <si>
    <t>开发区经三路道路提升改造工程</t>
  </si>
  <si>
    <t>主要对经三路道路进行改造,起点为经三路与绕城公路交叉口，终点为经三路与纬七路交叉口，道路全长3830米，建设内容主要包括路面及路基、人行道、雨污水等方面改造。</t>
  </si>
  <si>
    <t>开发区管委会</t>
  </si>
  <si>
    <t>开发区纬五路道路提升改造工程</t>
  </si>
  <si>
    <t>主要对纬五路道路进行改造，起点为纬五路起点，终点至三福线起点，改建道路全长9360. 50米，建设内容主要包括路面及路基、人行道、雨污水等方面改造。</t>
  </si>
  <si>
    <t>高阳</t>
  </si>
  <si>
    <t>交通运输局</t>
  </si>
  <si>
    <t>★李五兴煤矿高头窑北铁路专用线</t>
  </si>
  <si>
    <t>项目位于鄂尔多斯市达拉特旗昭君镇查干沟村，占地面积31.0771公顷（合466亩），总投资3.3183亿元，线路全长3.290km，由达拉特旗高头窑李五兴煤矿投资建设，项目建成后初期煤炭发运量为180万吨/年，近期发运量为280万吨/年，远期发运量为580万吨/年。</t>
  </si>
  <si>
    <t>达拉特旗高头窑李五兴煤矿</t>
  </si>
  <si>
    <t>★红庆梁煤矿铁路专用线项目</t>
  </si>
  <si>
    <t>项目位于鄂尔多斯市达拉特旗境内，与塔韩铁路李家站接轨。项目总投资7亿元，由鄂尔多斯市昊华红庆梁矿业有限公司投资建设，主要工程内容包括改建既有李家站，延长还建内燃整备线，在接轨点后设安全线1条;新建红庆梁站，设到发线2条(含正线1条)，车站中部设腰岔一处;设机待线2条，轨道衡1处，快速装车点1处，基本站台1座，站内线路全部电气化;正线铺轨8.869公里;新建隧道 910米。</t>
  </si>
  <si>
    <t>★蒙元煤炭点石沟铁路专用线</t>
  </si>
  <si>
    <r>
      <rPr>
        <sz val="18"/>
        <rFont val="宋体"/>
        <charset val="134"/>
      </rPr>
      <t>位于风水梁镇敖包梁村，新建铁路长</t>
    </r>
    <r>
      <rPr>
        <sz val="18"/>
        <rFont val="Times New Roman"/>
        <charset val="134"/>
      </rPr>
      <t>8.975km</t>
    </r>
    <r>
      <rPr>
        <sz val="18"/>
        <rFont val="宋体"/>
        <charset val="134"/>
      </rPr>
      <t>（含装车环线），储装系统含受煤坑、槽仓、装车系统。煤炭年外运量为</t>
    </r>
    <r>
      <rPr>
        <sz val="18"/>
        <rFont val="Times New Roman"/>
        <charset val="134"/>
      </rPr>
      <t>1500</t>
    </r>
    <r>
      <rPr>
        <sz val="18"/>
        <rFont val="宋体"/>
        <charset val="134"/>
      </rPr>
      <t>万吨，煤炭主要发往环渤海湾港口。</t>
    </r>
  </si>
  <si>
    <t>达拉特旗蒙元煤炭有限公司</t>
  </si>
  <si>
    <t>★粮食综合物资仓储加工物流园铁路专用线建设项目</t>
  </si>
  <si>
    <t>项目位于鄂尔多斯市达拉特旗展旦苏木福茂城村，计划总投资10亿元，总规划面积约1600亩，由内蒙古真金种业科技有限公司投资建设。项目一期投资3.25亿元，占地面积455亩，其中：粮食仓储区域及冷链仓储180亩、铁路专用线及站台155亩、其它120亩。粮食仓储区总建筑面积50000平方米，仓容10万吨；建设铁路专运线5.03公里。其中：粮食仓储库25000平方米、冷链仓储库10000平方米、综合物资仓储库5000平方米、交易服务中心5000平方米、散粮发放筒仓及其他电力配套等5000平方米。</t>
  </si>
  <si>
    <t>内蒙古真金未来粮食物流有限责任公司</t>
  </si>
  <si>
    <t>★2024年第一批农村电网巩固提升10千伏及以下项目</t>
  </si>
  <si>
    <r>
      <rPr>
        <sz val="18"/>
        <rFont val="宋体"/>
        <charset val="134"/>
      </rPr>
      <t>新建电力线路</t>
    </r>
    <r>
      <rPr>
        <sz val="18"/>
        <rFont val="Times New Roman"/>
        <charset val="134"/>
      </rPr>
      <t>950</t>
    </r>
    <r>
      <rPr>
        <sz val="18"/>
        <rFont val="宋体"/>
        <charset val="134"/>
      </rPr>
      <t>公里、变压器</t>
    </r>
    <r>
      <rPr>
        <sz val="18"/>
        <rFont val="Times New Roman"/>
        <charset val="134"/>
      </rPr>
      <t>241</t>
    </r>
    <r>
      <rPr>
        <sz val="18"/>
        <rFont val="宋体"/>
        <charset val="134"/>
      </rPr>
      <t>台。</t>
    </r>
    <r>
      <rPr>
        <sz val="18"/>
        <rFont val="Times New Roman"/>
        <charset val="134"/>
      </rPr>
      <t>2024</t>
    </r>
    <r>
      <rPr>
        <sz val="18"/>
        <rFont val="宋体"/>
        <charset val="134"/>
      </rPr>
      <t>年新建电力线路380公里、变压器80台。2025年新建电力线路570公里、变压器161台。</t>
    </r>
  </si>
  <si>
    <t>内蒙古电力(集团)有限责任公司鄂尔多斯供电分公司</t>
  </si>
  <si>
    <t>达拉特供电公司</t>
  </si>
  <si>
    <t>风水梁镇刘长沟3.5万千伏变电站项目</t>
  </si>
  <si>
    <r>
      <rPr>
        <sz val="18"/>
        <rFont val="宋体"/>
        <charset val="134"/>
      </rPr>
      <t>拟在风水梁镇刘长沟建设</t>
    </r>
    <r>
      <rPr>
        <sz val="18"/>
        <rFont val="Times New Roman"/>
        <charset val="134"/>
      </rPr>
      <t>3.5</t>
    </r>
    <r>
      <rPr>
        <sz val="18"/>
        <rFont val="宋体"/>
        <charset val="134"/>
      </rPr>
      <t>万千瓦变电站。</t>
    </r>
  </si>
  <si>
    <t>★鄂尔多斯市达拉特旗2025年第一批农村电网巩固提升10千伏及以下工程（一）</t>
  </si>
  <si>
    <t>新建及改造10千伏架空线路37.384公里，10千伏电缆线路0.799公里；0.4千伏架空线路104.391公里，0.4千伏电缆线路1.453公里；新建配变47台，总容量7800kVA，柱上断路器6台。</t>
  </si>
  <si>
    <t>★鄂尔多斯市达拉特旗2025年第一批农村电网巩固提升10千伏及以下工程（二）</t>
  </si>
  <si>
    <t>新建及改造10千伏架空线路35.195公里，10千伏电缆线路0.997公里；0.4千伏架空线路103.286公里，0.4千伏电缆线路2.448公里；新建配变105台，总容量21200千伏安，柱上断路器5台。</t>
  </si>
  <si>
    <t>★鄂尔多斯市达拉特旗2025年第二批农村电网巩固提升10千伏及以下工程（二）</t>
  </si>
  <si>
    <t>新建及改造10千伏架空线路47.188公里，10千伏电缆线路0.661公里。0.4千伏架空线路108.563公里，0.4千伏电缆线路1.682公里，新建柱上变压器51台，总容量9700千伏安。新建柱上断路器5台。</t>
  </si>
  <si>
    <t>★鄂尔多斯市达拉特旗2025年第二批农村电网巩固提升10千伏及以下工程（一）</t>
  </si>
  <si>
    <t>★鄂尔多斯市达拉特旗220千伏福茂城变911王五营子线等15条10千伏及以下线路改造工程</t>
  </si>
  <si>
    <t>该工程新建及改造10千伏架空线路19.124公里，10千伏电缆线路0.121公里；0.4千伏架空线路69.411公里，0.4千伏电缆线路3.456公里；柱上变压器106台，总容量2.47万千伏安； 一二次融合柱上断路器1台(含“二遥”FTU 设备);三相智能费控表1950块，三相一位表箱1950个；接户及下户线50.255公里。</t>
  </si>
  <si>
    <t>★鄂尔多斯市达拉特旗220千伏达旗地区变911达贵线等21条10千伏及以下线路改造工程</t>
  </si>
  <si>
    <t>该工程新建及改造10千伏架空线路52.134公里，10千伏电缆线路0.767公里；0.4千伏架空线路203.4公里，0.4千伏电缆线路3.8公里；柱上变压器206台，总容量5万千伏安；一二次融合柱上断路器8台(含“二遥”FTU设备),三相电能表1400块，表箱1400个，下户线170.59公里。</t>
  </si>
  <si>
    <t>鄂尔多斯达拉特旗满都呼35千伏变电站主变增容工程</t>
  </si>
  <si>
    <t xml:space="preserve"> 本期工程在满都呼35千伏变电站内扩建主变1台，容量为20兆伏安，新建35千伏钢管杆1基，新建35千伏线路300米。</t>
  </si>
  <si>
    <t>达拉特旗2025年生产技改预计划项目</t>
  </si>
  <si>
    <t>输电类安装A型可视化在线监测装置53套;变电一次专业类更换一次设备 31台套;变电二次类更换二次设备15 套;设施类在万成功220kV变电站站址范围内打深井1座;安防类更换更换脉冲电子围栏6套等。 配电类新建10kV架空线路5.339km,组立非预应力钢筋混凝土电杆531基。新建智能断路器27台、更换智能断路器5台;新建0.4kV电缆2.605km;新建、改造0.4kV架空线路1.812km。新建12台成套变压器、改造41台成套变压器;改造132台成套变压器台架;变压器单加JP柜25台。</t>
  </si>
  <si>
    <t>陈喜荣</t>
  </si>
  <si>
    <t>应急管理局</t>
  </si>
  <si>
    <t>达拉特旗应急器材装备库</t>
  </si>
  <si>
    <t>本项目总占地6000.00m2，总建筑面积2733.6m2，其中应急器材装备库建筑面积2685.60m2，一层框架结构，局部负一层，层高12.5m；值班室、消防控制室建筑面积48m2，一层砖混结构，层高3.75m，绿化面积1338.00m2，硬化面积2126.20m2，同时配套建设其他相关辅助设施。</t>
  </si>
  <si>
    <t>康  平</t>
  </si>
  <si>
    <t>恩格贝生态示范区</t>
  </si>
  <si>
    <t>★库布齐沙漠新能源生态治理工程技术中心项目</t>
  </si>
  <si>
    <t>项目位于鄂尔多斯市恩格贝生态示范区，总投资2.27亿元，由内蒙古三峡蒙能能源有限公司投资建设，主要建设一座沙漠新能源生态治理工程技术中心。项目总占地面积65.6亩、总建筑面积18110㎡。其中，新能源生态治理工程技术中心建筑面积9560㎡，建筑层数为3层，主要包括实验室、会议中心、办公及其他辅助配套设施。</t>
  </si>
  <si>
    <t>恩格贝防沙治沙科创中心</t>
  </si>
  <si>
    <t>本项目与内蒙古农业大学合作主要服务“三北”工程建设，全力打好黄河“几字弯”攻坚战，在防沙治沙、荒漠生态系统保护与修复进行科学研究、成果转化与示范推广应用，建筑面积5300㎡，主要建设实验楼与生活辅助设施。实验楼包括四个分类实验室（有机实验室、无机实验室、微生物实验室、生物毒素实验室）。</t>
  </si>
  <si>
    <t>鄂尔多斯市恩格贝生态示范区管理委员会</t>
  </si>
  <si>
    <t>现代农业沙漠蓝莓试验示范种植项目</t>
  </si>
  <si>
    <t>建设蓝莓现代设施农业大棚、设施 设备，达到果蔬栽培全过程智能、数字化管理、冬季能源零能耗标准体系，建成集科技示范、观摩展示、科普教育等多功能一体化的沙漠蓝莓科技示范展示基地。</t>
  </si>
  <si>
    <t>内蒙古嘉仕果蔬专业合作社</t>
  </si>
  <si>
    <t>万太兴至万太兴林场公路</t>
  </si>
  <si>
    <r>
      <rPr>
        <sz val="18"/>
        <rFont val="宋体"/>
        <charset val="134"/>
      </rPr>
      <t>项目位于中和西镇万太兴村、恩格贝镇武大仓村，拟建农村公路长约</t>
    </r>
    <r>
      <rPr>
        <sz val="18"/>
        <rFont val="Times New Roman"/>
        <charset val="134"/>
      </rPr>
      <t>10.5</t>
    </r>
    <r>
      <rPr>
        <sz val="18"/>
        <rFont val="宋体"/>
        <charset val="134"/>
      </rPr>
      <t>公里，其中，路段一全长</t>
    </r>
    <r>
      <rPr>
        <sz val="18"/>
        <rFont val="Times New Roman"/>
        <charset val="134"/>
      </rPr>
      <t>7.397</t>
    </r>
    <r>
      <rPr>
        <sz val="18"/>
        <rFont val="宋体"/>
        <charset val="134"/>
      </rPr>
      <t>公里，路段二全长</t>
    </r>
    <r>
      <rPr>
        <sz val="18"/>
        <rFont val="Times New Roman"/>
        <charset val="134"/>
      </rPr>
      <t>3.112</t>
    </r>
    <r>
      <rPr>
        <sz val="18"/>
        <rFont val="宋体"/>
        <charset val="134"/>
      </rPr>
      <t>公里，按四级公路技术标准进行建设，设计速度</t>
    </r>
    <r>
      <rPr>
        <sz val="18"/>
        <rFont val="Times New Roman"/>
        <charset val="134"/>
      </rPr>
      <t>15</t>
    </r>
    <r>
      <rPr>
        <sz val="18"/>
        <rFont val="宋体"/>
        <charset val="134"/>
      </rPr>
      <t>公里</t>
    </r>
    <r>
      <rPr>
        <sz val="18"/>
        <rFont val="Times New Roman"/>
        <charset val="134"/>
      </rPr>
      <t>/</t>
    </r>
    <r>
      <rPr>
        <sz val="18"/>
        <rFont val="宋体"/>
        <charset val="134"/>
      </rPr>
      <t>小时，路基宽</t>
    </r>
    <r>
      <rPr>
        <sz val="18"/>
        <rFont val="Times New Roman"/>
        <charset val="134"/>
      </rPr>
      <t>6.0</t>
    </r>
    <r>
      <rPr>
        <sz val="18"/>
        <rFont val="宋体"/>
        <charset val="134"/>
      </rPr>
      <t>米，路面宽</t>
    </r>
    <r>
      <rPr>
        <sz val="18"/>
        <rFont val="Times New Roman"/>
        <charset val="134"/>
      </rPr>
      <t>4.5</t>
    </r>
    <r>
      <rPr>
        <sz val="18"/>
        <rFont val="宋体"/>
        <charset val="134"/>
      </rPr>
      <t>米，路面类型为沥青混凝土路面。</t>
    </r>
  </si>
  <si>
    <t>达拉特旗交通运输服务中心</t>
  </si>
  <si>
    <r>
      <rPr>
        <sz val="18"/>
        <rFont val="宋体"/>
        <charset val="134"/>
      </rPr>
      <t>交通运输局</t>
    </r>
  </si>
  <si>
    <t>X625-裴家壕社农村公路</t>
  </si>
  <si>
    <t>该项目位于中和西镇官井村，路线起点顺接X625公路，终点止于裴家壕社，拟按照四级公路“Ⅱ类”标准进行建设，设计速度15公里/小时，路基宽度为4.5米，路面宽度为3.5米。其横断面组成为：行车道宽3.5m，路肩宽2×0.5米，路线总里程约5.435公里，总投资约505万元。</t>
  </si>
  <si>
    <t>巴音—蒲圪卜农村公路建设项目</t>
  </si>
  <si>
    <t>巴音—蒲圪卜农村公路建设项目路线全长 16.809 公里，建设里程 14.468 公里。按三级公路标准设计，设 计速度 30 公里/小时，路基宽度为 8.0 米，路面宽度为 7.0 米；采用沥青混凝土路面。</t>
  </si>
  <si>
    <t>S24昭君互通</t>
  </si>
  <si>
    <t>本项目新建单喇叭互通一座主线长1公里、匝道长1.78公里、匝道桥一座、匝道收费站一座三进三出、平交一处、收费站综合楼一栋。（达拉特旗）</t>
  </si>
  <si>
    <t>鄂尔多斯市交通运输局</t>
  </si>
  <si>
    <t>白晓燕</t>
  </si>
  <si>
    <t>代建中心</t>
  </si>
  <si>
    <t>★第二中学扩建项目</t>
  </si>
  <si>
    <t>项目位于鄂尔多斯市达拉特旗树林召镇区，项目估算总投资0.66亿元，建设总建筑面积9875平方米，包括学生公寓两栋，餐厅一栋;新建运动场面积18000平方米，包括标准排球场、篮球场6个、足球场1个;运动场周边硬化2470平方米，绿化2000平方米。</t>
  </si>
  <si>
    <t>教育体育局</t>
  </si>
  <si>
    <t>★第一中学教学楼及配套设施新建项目</t>
  </si>
  <si>
    <t>项目位于鄂尔多斯市达拉特旗树林召镇区，项目估算总投资1.0505亿元，规划总建筑面积16250平方米，包括新建教学楼15982平方米，门房128平方米，消防水泵房140平方米，以及新建学生操场、新建篮球场、排球场，硬化、绿化工程及外网工程等配套设施。</t>
  </si>
  <si>
    <t>★第十一中学高中部扩建工程</t>
  </si>
  <si>
    <t>项目位于鄂尔多斯市达拉特旗树林召镇区，项目估算总投资0.707248亿元，建设内容包括新建总建筑面积10132.4平方米（新建教学楼建筑面积9100平方米、报告厅建筑面积1010平方米、新建消防控制室22.4平方米），改建总建筑面积为8938平方米（教学楼2910平方米、宿舍楼4052平方米、餐厅1976平方米），以及篮球场配套公用设施建设。</t>
  </si>
  <si>
    <t>卫健委</t>
  </si>
  <si>
    <t>妇幼保健院设备购置项目</t>
  </si>
  <si>
    <t>全自动生化分析仪器、彩色多普勒超声诊断仪、CT等各临床科室设备购置。</t>
  </si>
  <si>
    <t>达拉特旗妇幼保健计划生育服务中心</t>
  </si>
  <si>
    <t>民政局</t>
  </si>
  <si>
    <r>
      <rPr>
        <sz val="18"/>
        <rFont val="Microsoft YaHei"/>
        <charset val="134"/>
      </rPr>
      <t>★</t>
    </r>
    <r>
      <rPr>
        <sz val="18"/>
        <rFont val="宋体"/>
        <charset val="134"/>
      </rPr>
      <t>养老服务中心新建项目</t>
    </r>
  </si>
  <si>
    <r>
      <rPr>
        <sz val="18"/>
        <rFont val="宋体"/>
        <charset val="134"/>
      </rPr>
      <t>建筑面积</t>
    </r>
    <r>
      <rPr>
        <sz val="18"/>
        <rFont val="Times New Roman"/>
        <charset val="134"/>
      </rPr>
      <t>15750</t>
    </r>
    <r>
      <rPr>
        <sz val="18"/>
        <rFont val="宋体"/>
        <charset val="134"/>
      </rPr>
      <t>平方米，床位</t>
    </r>
    <r>
      <rPr>
        <sz val="18"/>
        <rFont val="Times New Roman"/>
        <charset val="134"/>
      </rPr>
      <t>350</t>
    </r>
    <r>
      <rPr>
        <sz val="18"/>
        <rFont val="宋体"/>
        <charset val="134"/>
      </rPr>
      <t>张。</t>
    </r>
  </si>
  <si>
    <t>李鹏</t>
  </si>
  <si>
    <t>★人民医院二期综合病房楼项目</t>
  </si>
  <si>
    <t>项目总用地面积 18737.74 平方米，建筑面积23480.5平方米，主体七层，局部8层，项目总投资18963.6万元，建成后将设有康复中心、放疗中心、血液透析中心、病理中心、内镜中心、教学中心等。</t>
  </si>
  <si>
    <t>达拉特旗人民医院</t>
  </si>
  <si>
    <t>妇幼保健院新建项目</t>
  </si>
  <si>
    <r>
      <rPr>
        <sz val="18"/>
        <rFont val="宋体"/>
        <charset val="134"/>
      </rPr>
      <t>新建项目为妇幼保健大楼一栋，占地</t>
    </r>
    <r>
      <rPr>
        <sz val="18"/>
        <rFont val="Times New Roman"/>
        <charset val="134"/>
      </rPr>
      <t>40</t>
    </r>
    <r>
      <rPr>
        <sz val="18"/>
        <rFont val="宋体"/>
        <charset val="134"/>
      </rPr>
      <t>亩，总建筑面积</t>
    </r>
    <r>
      <rPr>
        <sz val="18"/>
        <rFont val="Times New Roman"/>
        <charset val="134"/>
      </rPr>
      <t>24500 m</t>
    </r>
    <r>
      <rPr>
        <sz val="18"/>
        <rFont val="宋体"/>
        <charset val="134"/>
      </rPr>
      <t>地上</t>
    </r>
    <r>
      <rPr>
        <sz val="18"/>
        <rFont val="Times New Roman"/>
        <charset val="134"/>
      </rPr>
      <t>7</t>
    </r>
    <r>
      <rPr>
        <sz val="18"/>
        <rFont val="宋体"/>
        <charset val="134"/>
      </rPr>
      <t>层，面积</t>
    </r>
    <r>
      <rPr>
        <sz val="18"/>
        <rFont val="Times New Roman"/>
        <charset val="134"/>
      </rPr>
      <t xml:space="preserve"> 20000m</t>
    </r>
    <r>
      <rPr>
        <sz val="18"/>
        <rFont val="宋体"/>
        <charset val="134"/>
      </rPr>
      <t>，地下</t>
    </r>
    <r>
      <rPr>
        <sz val="18"/>
        <rFont val="Times New Roman"/>
        <charset val="134"/>
      </rPr>
      <t>1</t>
    </r>
    <r>
      <rPr>
        <sz val="18"/>
        <rFont val="宋体"/>
        <charset val="134"/>
      </rPr>
      <t>层，面积</t>
    </r>
    <r>
      <rPr>
        <sz val="18"/>
        <rFont val="Times New Roman"/>
        <charset val="134"/>
      </rPr>
      <t xml:space="preserve"> 4500 m</t>
    </r>
    <r>
      <rPr>
        <sz val="18"/>
        <rFont val="宋体"/>
        <charset val="134"/>
      </rPr>
      <t>。主要内容</t>
    </r>
    <r>
      <rPr>
        <sz val="18"/>
        <rFont val="Times New Roman"/>
        <charset val="134"/>
      </rPr>
      <t xml:space="preserve">: </t>
    </r>
    <r>
      <rPr>
        <sz val="18"/>
        <rFont val="宋体"/>
        <charset val="134"/>
      </rPr>
      <t>妇幼保健大楼</t>
    </r>
    <r>
      <rPr>
        <sz val="18"/>
        <rFont val="Times New Roman"/>
        <charset val="134"/>
      </rPr>
      <t>(</t>
    </r>
    <r>
      <rPr>
        <sz val="18"/>
        <rFont val="宋体"/>
        <charset val="134"/>
      </rPr>
      <t>门急诊、药房、儿童预接种、产房、检验、体检中心、标准护理单元等</t>
    </r>
    <r>
      <rPr>
        <sz val="18"/>
        <rFont val="Times New Roman"/>
        <charset val="134"/>
      </rPr>
      <t>)</t>
    </r>
    <r>
      <rPr>
        <sz val="18"/>
        <rFont val="宋体"/>
        <charset val="134"/>
      </rPr>
      <t>，地下车库、设备用房等，室外道路、室外综合管线、景观、停车场等配套设施。</t>
    </r>
  </si>
  <si>
    <t>★文化旅游服务中心基础设施新建项目</t>
  </si>
  <si>
    <r>
      <rPr>
        <sz val="18"/>
        <rFont val="宋体"/>
        <charset val="134"/>
      </rPr>
      <t>总建筑面积</t>
    </r>
    <r>
      <rPr>
        <sz val="18"/>
        <rFont val="Times New Roman"/>
        <charset val="134"/>
      </rPr>
      <t>18856.04</t>
    </r>
    <r>
      <rPr>
        <sz val="18"/>
        <rFont val="宋体"/>
        <charset val="134"/>
      </rPr>
      <t>平方米，其中文化旅游演艺中心</t>
    </r>
    <r>
      <rPr>
        <sz val="18"/>
        <rFont val="Times New Roman"/>
        <charset val="134"/>
      </rPr>
      <t>7713.4</t>
    </r>
    <r>
      <rPr>
        <sz val="18"/>
        <rFont val="宋体"/>
        <charset val="134"/>
      </rPr>
      <t>平方米，主要包括大舞台、观众厅、休息厅兼书画摄影展厅、排列厅等；文化旅游展示中心</t>
    </r>
    <r>
      <rPr>
        <sz val="18"/>
        <rFont val="Times New Roman"/>
        <charset val="134"/>
      </rPr>
      <t>11142.64</t>
    </r>
    <r>
      <rPr>
        <sz val="18"/>
        <rFont val="宋体"/>
        <charset val="134"/>
      </rPr>
      <t>平方米，主要包括展厅、非遗研究室、非遗技艺传习室、录音录像室、文艺创作室、研究整理室等。</t>
    </r>
  </si>
  <si>
    <t>文旅局</t>
  </si>
  <si>
    <t>★青少年活动中心新建项目</t>
  </si>
  <si>
    <r>
      <rPr>
        <sz val="18"/>
        <rFont val="宋体"/>
        <charset val="134"/>
      </rPr>
      <t>总建筑面</t>
    </r>
    <r>
      <rPr>
        <sz val="18"/>
        <rFont val="Times New Roman"/>
        <charset val="134"/>
      </rPr>
      <t xml:space="preserve"> </t>
    </r>
    <r>
      <rPr>
        <sz val="18"/>
        <rFont val="宋体"/>
        <charset val="134"/>
      </rPr>
      <t>积</t>
    </r>
    <r>
      <rPr>
        <sz val="18"/>
        <rFont val="Times New Roman"/>
        <charset val="134"/>
      </rPr>
      <t xml:space="preserve"> 31674.14 </t>
    </r>
    <r>
      <rPr>
        <sz val="18"/>
        <rFont val="宋体"/>
        <charset val="134"/>
      </rPr>
      <t>平方米，其中：</t>
    </r>
    <r>
      <rPr>
        <sz val="18"/>
        <rFont val="Times New Roman"/>
        <charset val="134"/>
      </rPr>
      <t xml:space="preserve"> </t>
    </r>
    <r>
      <rPr>
        <sz val="18"/>
        <rFont val="宋体"/>
        <charset val="134"/>
      </rPr>
      <t>体育馆、游泳馆</t>
    </r>
    <r>
      <rPr>
        <sz val="18"/>
        <rFont val="Times New Roman"/>
        <charset val="134"/>
      </rPr>
      <t xml:space="preserve"> 8552.32 </t>
    </r>
    <r>
      <rPr>
        <sz val="18"/>
        <rFont val="宋体"/>
        <charset val="134"/>
      </rPr>
      <t>平方米，科技馆</t>
    </r>
    <r>
      <rPr>
        <sz val="18"/>
        <rFont val="Times New Roman"/>
        <charset val="134"/>
      </rPr>
      <t xml:space="preserve"> 9029.1 </t>
    </r>
    <r>
      <rPr>
        <sz val="18"/>
        <rFont val="宋体"/>
        <charset val="134"/>
      </rPr>
      <t>平方米，青少年训练中心</t>
    </r>
    <r>
      <rPr>
        <sz val="18"/>
        <rFont val="Times New Roman"/>
        <charset val="134"/>
      </rPr>
      <t xml:space="preserve"> 14092.72 </t>
    </r>
    <r>
      <rPr>
        <sz val="18"/>
        <rFont val="宋体"/>
        <charset val="134"/>
      </rPr>
      <t>平方米。</t>
    </r>
  </si>
  <si>
    <t>第七中学教学楼新建项目</t>
  </si>
  <si>
    <r>
      <rPr>
        <sz val="18"/>
        <rFont val="宋体"/>
        <charset val="134"/>
      </rPr>
      <t>项目新建教学楼建筑面积</t>
    </r>
    <r>
      <rPr>
        <sz val="18"/>
        <rFont val="Times New Roman"/>
        <charset val="134"/>
      </rPr>
      <t>4804.8</t>
    </r>
    <r>
      <rPr>
        <sz val="18"/>
        <rFont val="宋体"/>
        <charset val="134"/>
      </rPr>
      <t>平方米，同时进行教学楼给水、排水、供电、采暖等外网配套设施建设和周边的硬化、绿化、亮化等。</t>
    </r>
  </si>
  <si>
    <t>建投公司</t>
  </si>
  <si>
    <t>达拉特旗白塔公园优化建设项目</t>
  </si>
  <si>
    <t>总建筑面积7586.19㎡，主要建设东门、西门、北门、门球馆、舞台、稚乐亭、连廊、两个卫生间建设工程及其相关配套设施工程。</t>
  </si>
  <si>
    <t>内蒙古海华煤炭有限公司</t>
  </si>
  <si>
    <t>达拉特旗白塔公园提升改造项目</t>
  </si>
  <si>
    <t>本项目改造面积3480.68平方米，主要建设国学揽胜馆、揽胜阁、揽胜阁周边广场绿化等工程，以及相关辅助配套基础设施的提升改造。</t>
  </si>
  <si>
    <t>鄂尔多斯市蒙泰新能源有限责任公司</t>
  </si>
  <si>
    <t>公用事业服务中心</t>
  </si>
  <si>
    <t>★达拉特旗保障性安居工程配套道路及地下管网一期工程</t>
  </si>
  <si>
    <t>本项目拟建九条市政道路，其中长胜路（迎宾大街-教育街）道路长度514.53米，红线宽度30米，工程内容包含道路工程及配套交通工程、给水工程、污水工程、雨水工程、照明工程、绿化工程；锦园路（平原大街-福宁街）道路长度443.26米，红线宽度15米，工程内容包含道路工程及配套的交通工程、污水工程、照明工程、绿化工程；安答街（长胜路-和平路）道路长度374.297米，红线宽度20米，工程内容包含道路工程及配套的交通工程、污水工程、雨水工程、照明工程、绿化工程；市府街（建设路-泰兴路）道路长度352.43米，红线宽度40米，工程内容包含道路工程及配套的交通工程、给水工程、污水工程、雨水工程、照明工程、绿化工程；市政广场北路（长胜路-和平路）道路长度374.07米，红线宽度20米，工程内容包含道路工程及配套的交通工程、给水工程、污水工程、雨水工程、照明工程、绿化工程；昭君路（博物馆北街-教育街）道路长度为221.34米，红线宽度为30米，工程内容包含道路工程及配套的交通工程、给水工程、污水工程、雨水工程、照明工程、绿化工程；教育街（建设路-泰兴路）道路长度为732.28米，红线宽度为30米，工程内容包含道路工程及配套的交通工程、给水工程、污水工程、雨水工程、照明工程、绿化工程；福宁街（校园路-达拉特路）道路长度为707.1米，红线宽度为20米，工程内容包含道路工程及配套的交通工程、给水工程、污水工程、雨水工程、照明工程、绿化工程；和平路（和顺街-惠民街）道路长度为285.7米，红线宽度为30米，工程内容包含道路工程及配套的交通工程、给水工程、污水工程、雨水工程、照明工程、绿化工程。</t>
  </si>
  <si>
    <t>教育街（林荫路-金鹏路）供排水管网改造工程</t>
  </si>
  <si>
    <t>本项目起点林荫路，终点金鹏路，计划改造雨水、污水管网各约1.3公里，改造供水管网约1.3公里及道路恢复等附属工程</t>
  </si>
  <si>
    <t>达拉特旗2025年市政基础设施更新改造项目（5项）</t>
  </si>
  <si>
    <t>1、城区硬化面更新改造8万平米（1000万元）。2、道路沥青路面挖补8000平方米，灌缝180000米（300万元）。3、路灯等市政设施养护维修，保证市政设施正常运转，夜间照明等，更换标识标牌（300万元）。4、新华路(南园街—六完校路口）沥青路面铣刨罩面改造。道路长1500米，（300万元）。景观大道（新园街—北210交叉路口）道路升级改造工程。道路长7500米，（1500万元）。5、道路标线施划工程（160万元）</t>
  </si>
  <si>
    <t>达拉特旗城区环卫基础设施新建改建项目（4项）</t>
  </si>
  <si>
    <t>1、计划建设10座水冲式卫生间费用（300万元），采购10座移动发泡式卫生间费用（120万元），对城区内16座老旧水冲式卫生间及环卫设施维修改造费用（260万元）共计680万元。2、新增垃圾分类箱房100个，投资约（300万元），采购240L垃圾桶3000个费用（120万元）合计投资约420万元。3、新建垃圾转运站1座改造垃圾转运站1座投资约（250万元）。4、更新更换渗滤液处理设备（400万元）。</t>
  </si>
  <si>
    <t>达拉特旗2025年儿童友好城市建设及中水管网改造项目(3项)</t>
  </si>
  <si>
    <t>1.新建碧桂园南门处口袋公园新建迎宾街“书香”口袋公园投资约（305万元）。
2.新建健康步道投资约（100万元）。        
3.衰弱树木更新及公园广场维修（400万元）。</t>
  </si>
  <si>
    <t>住建局</t>
  </si>
  <si>
    <t>★达拉特旗既有住宅加装电梯项目</t>
  </si>
  <si>
    <t>计划为利鑫家园、美林家园等共计 41 个老旧小区加装电梯159部，其中2025年计划实施71部。</t>
  </si>
  <si>
    <t>达拉特旗住房保障综合服务中心</t>
  </si>
  <si>
    <t>达拉特旗华宇小区、地税小区、天力小区老旧小区改造配套基础设施建设项目</t>
  </si>
  <si>
    <t>建设与华宇小区、地税小区、天力小区（涉及450户（套）、总建筑面积5.89万平方米）相配套的基础设施，主要包括：
1.在小区内改造道路及硬化工程42026.90平方米；供水及消防工程2700.40米；供暖工程5802.00米；弱电工程2350.00米；适老工程1533米；排水工程2003.00米；安防工程（红外摄像头）120座；架空线缆入地2270米；生活垃圾分类箱96座；绿化工程2067.00平方米；照明工程68盏；燃气工程2688.40米。</t>
  </si>
  <si>
    <t>达拉特旗园丁园老旧小区改造配套基础设施建设项目</t>
  </si>
  <si>
    <t>建设与园丁园小区相配套的基础设施。</t>
  </si>
  <si>
    <t>达拉特旗园丁小区、党校小区老旧小区改造配套基础设施建设项目</t>
  </si>
  <si>
    <t>建设与园丁小区、党校小区老旧小区（涉及533户（套）、总建筑面积7.32万平方米）相配套的基础设施，主要包括：
1.在小区内改造道路及硬化工程33177.50平方米；供水及消防工程2101.00米；供暖工程4359.00米；弱电工程1800.00米；适老工程861米；排水工程1850.00米；安防工程（红外摄像头）64座；架空线缆入地1710米；生活垃圾分类箱22座；照明工程66盏；燃气工程2000米。</t>
  </si>
  <si>
    <t>2025年达拉特旗散煤治理集中供热改造项目</t>
  </si>
  <si>
    <t>拟实施达拉特旗三尖子、万泰兴、三顷地、大白房子、小白房子、甲湾子、大华尖共计7个片区，涉及供热户3000户。</t>
  </si>
  <si>
    <t>住房保障中心</t>
  </si>
  <si>
    <t>★2025年达拉特旗供热主管网互联互通改造项目</t>
  </si>
  <si>
    <t>工程的主要内容为在南园街和建设路改造DN1000供热管网7.9公里。其中：南园街（林荫路至建设路）改造DN1000供热主管网4.6公里；建设路（南园街至新园街）改造DN1000供热主管网3.3公里。</t>
  </si>
  <si>
    <t>城市综合服务中心</t>
  </si>
  <si>
    <t>★（建投）顺和院住宅项目</t>
  </si>
  <si>
    <t>规划总用地面积97241㎡（合145.86亩），容积率2.06，总建筑面积244118.48㎡，地上建筑面积198939.59㎡，（其中：住宅面积153347.26㎡，商业18512.4㎡，公寓12325.14㎡，配套公建2200㎡），地下建筑面积45178.89㎡，共设计房屋1183套，车位数1307个（其中地上车位636个，地下车位671个）。</t>
  </si>
  <si>
    <t>达拉特旗开达城乡建设有限公司</t>
  </si>
  <si>
    <t>（建投）美林家园14#、16#住宅楼项目</t>
  </si>
  <si>
    <t>规划总用地面积5975.42㎡（合8.96亩），容积率1.79，总建筑面积10719.26㎡，住宅面积7652.08㎡，商业2429.72㎡，车库面积：637.46㎡，车位数95个。</t>
  </si>
  <si>
    <t>（建投）达电南区周边环境综合整治项目</t>
  </si>
  <si>
    <t>项目总用地面积357538.72平方米（合 536.31 亩），主要建设环境整治，疏林草地，以公园、绿地为主。计划总投资6000万元。计划工期2025年4月至2025年12月。</t>
  </si>
  <si>
    <t>（建投）锦和新城A、B区建设项目</t>
  </si>
  <si>
    <t>达拉特旗锦和新城A区建设项目：规划总用地面积145268㎡（合217.9亩），总建筑面积275725㎡，地上建筑面积252645㎡（其中：住宅面积242518㎡，商业7664㎡，配套公建2463㎡），地下建筑面积23080㎡，建筑容积率1.74，机动车停车位2400个（其中地上停车位1823个，地下停车位577个）。
    达拉特旗锦和新城B区建设项目:规划总用地面积222631㎡（合333.94亩），总建筑面积458469㎡，地上建筑面积407269㎡（其中：住宅面积392446㎡，商业12333㎡，配套公建2490㎡），地下建筑面积51200㎡，建筑容积率1.8，机动车停车位3761个（其中地上停车位2481个，地下停车位1280个）。</t>
  </si>
  <si>
    <t>★凯弘尚都住宅项目</t>
  </si>
  <si>
    <t>凯弘尚都小区位于达拉特旗树林召镇锡尼街北、召西路东、树林召街南、新华路西（原永来城地块）小区总占地为136100平方米，总建筑面积352923平方米，共35栋楼，其中住宅楼16栋、商业楼17 栋、物业活动用房1栋、养老配套用房1栋。地下一层为停车场和部分储藏室。</t>
  </si>
  <si>
    <t>内蒙古凯弘房地产开发有限责任公司</t>
  </si>
  <si>
    <t>明鼎·如意城住宅项目</t>
  </si>
  <si>
    <t>该项目总建筑面积约116700平方米，其中地上建筑面积约102000平方米。地下约14700平方米。新建住宅楼、物业用房等相关配套设施。</t>
  </si>
  <si>
    <t>内蒙古明鼎房地产开发有限公司</t>
  </si>
  <si>
    <t>荣华府（二期）住宅项目</t>
  </si>
  <si>
    <r>
      <rPr>
        <sz val="18"/>
        <rFont val="宋体"/>
        <charset val="134"/>
      </rPr>
      <t>项目二期建筑面积</t>
    </r>
    <r>
      <rPr>
        <sz val="18"/>
        <rFont val="Times New Roman"/>
        <charset val="134"/>
      </rPr>
      <t>99788.70</t>
    </r>
    <r>
      <rPr>
        <sz val="18"/>
        <rFont val="宋体"/>
        <charset val="134"/>
      </rPr>
      <t>平方米，地上建筑面积</t>
    </r>
    <r>
      <rPr>
        <sz val="18"/>
        <rFont val="Times New Roman"/>
        <charset val="134"/>
      </rPr>
      <t>95180.16</t>
    </r>
    <r>
      <rPr>
        <sz val="18"/>
        <rFont val="宋体"/>
        <charset val="134"/>
      </rPr>
      <t>平方米，地下建筑面积</t>
    </r>
    <r>
      <rPr>
        <sz val="18"/>
        <rFont val="Times New Roman"/>
        <charset val="134"/>
      </rPr>
      <t>4608.54</t>
    </r>
    <r>
      <rPr>
        <sz val="18"/>
        <rFont val="宋体"/>
        <charset val="134"/>
      </rPr>
      <t>平方米。其中：住宅建筑面积</t>
    </r>
    <r>
      <rPr>
        <sz val="18"/>
        <rFont val="Times New Roman"/>
        <charset val="134"/>
      </rPr>
      <t>87848.17</t>
    </r>
    <r>
      <rPr>
        <sz val="18"/>
        <rFont val="宋体"/>
        <charset val="134"/>
      </rPr>
      <t>平方米，商业建筑面积</t>
    </r>
    <r>
      <rPr>
        <sz val="18"/>
        <rFont val="Times New Roman"/>
        <charset val="134"/>
      </rPr>
      <t>3257.72</t>
    </r>
    <r>
      <rPr>
        <sz val="18"/>
        <rFont val="宋体"/>
        <charset val="134"/>
      </rPr>
      <t>平方米，服务中心建筑面积</t>
    </r>
    <r>
      <rPr>
        <sz val="18"/>
        <rFont val="Times New Roman"/>
        <charset val="134"/>
      </rPr>
      <t>811.64</t>
    </r>
    <r>
      <rPr>
        <sz val="18"/>
        <rFont val="宋体"/>
        <charset val="134"/>
      </rPr>
      <t>平方米，幼儿园建筑面积</t>
    </r>
    <r>
      <rPr>
        <sz val="18"/>
        <rFont val="Times New Roman"/>
        <charset val="134"/>
      </rPr>
      <t>3262.63</t>
    </r>
    <r>
      <rPr>
        <sz val="18"/>
        <rFont val="宋体"/>
        <charset val="134"/>
      </rPr>
      <t>平方米，住宅楼地下室建筑面积</t>
    </r>
    <r>
      <rPr>
        <sz val="18"/>
        <rFont val="Times New Roman"/>
        <charset val="134"/>
      </rPr>
      <t>581.32</t>
    </r>
    <r>
      <rPr>
        <sz val="18"/>
        <rFont val="宋体"/>
        <charset val="134"/>
      </rPr>
      <t>平方米，地下车库建筑面积</t>
    </r>
    <r>
      <rPr>
        <sz val="18"/>
        <rFont val="Times New Roman"/>
        <charset val="134"/>
      </rPr>
      <t>4027.22</t>
    </r>
    <r>
      <rPr>
        <sz val="18"/>
        <rFont val="宋体"/>
        <charset val="134"/>
      </rPr>
      <t>平方米。</t>
    </r>
  </si>
  <si>
    <r>
      <rPr>
        <sz val="18"/>
        <rFont val="宋体"/>
        <charset val="134"/>
      </rPr>
      <t>包头市荣大房地产开发有限公司达拉特旗分公司</t>
    </r>
  </si>
  <si>
    <r>
      <rPr>
        <sz val="18"/>
        <rFont val="宋体"/>
        <charset val="134"/>
      </rPr>
      <t>三产</t>
    </r>
  </si>
  <si>
    <r>
      <rPr>
        <sz val="18"/>
        <rFont val="宋体"/>
        <charset val="134"/>
      </rPr>
      <t>亿元以上</t>
    </r>
  </si>
  <si>
    <t>★喜祥苑住宅项目</t>
  </si>
  <si>
    <t>总建筑面积：39863平方米，其中住宅36889平方米、商业1270.66平方米、公建1702平方米。</t>
  </si>
  <si>
    <t>鄂尔多斯市鸿德民房地产开发有限公司</t>
  </si>
  <si>
    <t>★万兴府住宅项目</t>
  </si>
  <si>
    <r>
      <rPr>
        <sz val="18"/>
        <rFont val="宋体"/>
        <charset val="134"/>
      </rPr>
      <t>总建筑面积</t>
    </r>
    <r>
      <rPr>
        <sz val="18"/>
        <rFont val="Times New Roman"/>
        <charset val="134"/>
      </rPr>
      <t>75488</t>
    </r>
    <r>
      <rPr>
        <sz val="18"/>
        <rFont val="宋体"/>
        <charset val="134"/>
      </rPr>
      <t>平方米，其中地上</t>
    </r>
    <r>
      <rPr>
        <sz val="18"/>
        <rFont val="Times New Roman"/>
        <charset val="134"/>
      </rPr>
      <t>56381</t>
    </r>
    <r>
      <rPr>
        <sz val="18"/>
        <rFont val="宋体"/>
        <charset val="134"/>
      </rPr>
      <t>平方米，地下</t>
    </r>
    <r>
      <rPr>
        <sz val="18"/>
        <rFont val="Times New Roman"/>
        <charset val="134"/>
      </rPr>
      <t>19107</t>
    </r>
    <r>
      <rPr>
        <sz val="18"/>
        <rFont val="宋体"/>
        <charset val="134"/>
      </rPr>
      <t>平方米，包括住宅，商业，公建，物业用房等其他附属配套设施工程。</t>
    </r>
  </si>
  <si>
    <t>内蒙古瑞联诚房地产开发有限公司</t>
  </si>
  <si>
    <t>★美林家园（二期）住宅项目</t>
  </si>
  <si>
    <r>
      <rPr>
        <sz val="18"/>
        <rFont val="宋体"/>
        <charset val="134"/>
      </rPr>
      <t>美林家园二期总建筑面积</t>
    </r>
    <r>
      <rPr>
        <sz val="18"/>
        <rFont val="Times New Roman"/>
        <charset val="134"/>
      </rPr>
      <t>60093.33</t>
    </r>
    <r>
      <rPr>
        <sz val="18"/>
        <rFont val="宋体"/>
        <charset val="134"/>
      </rPr>
      <t>㎡。其中住宅建筑面积</t>
    </r>
    <r>
      <rPr>
        <sz val="18"/>
        <rFont val="Times New Roman"/>
        <charset val="134"/>
      </rPr>
      <t>45527.61</t>
    </r>
    <r>
      <rPr>
        <sz val="18"/>
        <rFont val="宋体"/>
        <charset val="134"/>
      </rPr>
      <t>㎡，商业建筑面积</t>
    </r>
    <r>
      <rPr>
        <sz val="18"/>
        <rFont val="Times New Roman"/>
        <charset val="134"/>
      </rPr>
      <t>14055.72</t>
    </r>
    <r>
      <rPr>
        <sz val="18"/>
        <rFont val="宋体"/>
        <charset val="134"/>
      </rPr>
      <t>㎡，活动中心和物业办公室建筑面积</t>
    </r>
    <r>
      <rPr>
        <sz val="18"/>
        <rFont val="Times New Roman"/>
        <charset val="134"/>
      </rPr>
      <t>510</t>
    </r>
    <r>
      <rPr>
        <sz val="18"/>
        <rFont val="宋体"/>
        <charset val="134"/>
      </rPr>
      <t>㎡，及相关的水、电、暖、气等相关的配套设施。</t>
    </r>
  </si>
  <si>
    <t>鄂尔多斯市亿盟房地产开发有限责任公司</t>
  </si>
  <si>
    <t>吉泰佳苑（二期）住宅项目</t>
  </si>
  <si>
    <r>
      <rPr>
        <sz val="18"/>
        <rFont val="宋体"/>
        <charset val="134"/>
      </rPr>
      <t>拟建新建</t>
    </r>
    <r>
      <rPr>
        <sz val="18"/>
        <rFont val="Times New Roman"/>
        <charset val="134"/>
      </rPr>
      <t>4</t>
    </r>
    <r>
      <rPr>
        <sz val="18"/>
        <rFont val="宋体"/>
        <charset val="134"/>
      </rPr>
      <t>栋楼，总建筑面积</t>
    </r>
    <r>
      <rPr>
        <sz val="18"/>
        <rFont val="Times New Roman"/>
        <charset val="134"/>
      </rPr>
      <t>3.1</t>
    </r>
    <r>
      <rPr>
        <sz val="18"/>
        <rFont val="宋体"/>
        <charset val="134"/>
      </rPr>
      <t>万平方米。</t>
    </r>
  </si>
  <si>
    <t>北国花苑（二期）商住项目</t>
  </si>
  <si>
    <r>
      <rPr>
        <sz val="18"/>
        <rFont val="宋体"/>
        <charset val="134"/>
      </rPr>
      <t>总建筑面积</t>
    </r>
    <r>
      <rPr>
        <sz val="18"/>
        <rFont val="Times New Roman"/>
        <charset val="134"/>
      </rPr>
      <t>14500</t>
    </r>
    <r>
      <rPr>
        <sz val="18"/>
        <rFont val="宋体"/>
        <charset val="134"/>
      </rPr>
      <t>平米，共三栋，一栋地上</t>
    </r>
    <r>
      <rPr>
        <sz val="18"/>
        <rFont val="Times New Roman"/>
        <charset val="134"/>
      </rPr>
      <t>5</t>
    </r>
    <r>
      <rPr>
        <sz val="18"/>
        <rFont val="宋体"/>
        <charset val="134"/>
      </rPr>
      <t>层、两栋地上</t>
    </r>
    <r>
      <rPr>
        <sz val="18"/>
        <rFont val="Times New Roman"/>
        <charset val="134"/>
      </rPr>
      <t>4</t>
    </r>
    <r>
      <rPr>
        <sz val="18"/>
        <rFont val="宋体"/>
        <charset val="134"/>
      </rPr>
      <t>层</t>
    </r>
    <r>
      <rPr>
        <sz val="18"/>
        <rFont val="Times New Roman"/>
        <charset val="134"/>
      </rPr>
      <t>5</t>
    </r>
    <r>
      <rPr>
        <sz val="18"/>
        <rFont val="宋体"/>
        <charset val="134"/>
      </rPr>
      <t>层。</t>
    </r>
  </si>
  <si>
    <t>鄂尔多斯市佰嘉诚祥房地产开发有限公司</t>
  </si>
  <si>
    <t>新华时代商住项目</t>
  </si>
  <si>
    <t>该项目总建筑面积21859平米，其中地上建筑面积19579平米，地下建筑面积2280平米。</t>
  </si>
  <si>
    <t>鄂尔多斯市弘城房地产开发有限公司</t>
  </si>
  <si>
    <t>★碧桂园住宅项目</t>
  </si>
  <si>
    <r>
      <rPr>
        <sz val="18"/>
        <rFont val="宋体"/>
        <charset val="134"/>
      </rPr>
      <t>总建筑面积为</t>
    </r>
    <r>
      <rPr>
        <sz val="18"/>
        <rFont val="Times New Roman"/>
        <charset val="134"/>
      </rPr>
      <t>256223.29</t>
    </r>
    <r>
      <rPr>
        <sz val="18"/>
        <rFont val="宋体"/>
        <charset val="134"/>
      </rPr>
      <t>平方米，其中地上总建筑面积为</t>
    </r>
    <r>
      <rPr>
        <sz val="18"/>
        <rFont val="Times New Roman"/>
        <charset val="134"/>
      </rPr>
      <t>218144.80</t>
    </r>
    <r>
      <rPr>
        <sz val="18"/>
        <rFont val="宋体"/>
        <charset val="134"/>
      </rPr>
      <t>平方米，地下总建筑面积为</t>
    </r>
    <r>
      <rPr>
        <sz val="18"/>
        <rFont val="Times New Roman"/>
        <charset val="134"/>
      </rPr>
      <t>38078.54</t>
    </r>
    <r>
      <rPr>
        <sz val="18"/>
        <rFont val="宋体"/>
        <charset val="134"/>
      </rPr>
      <t>平方米。</t>
    </r>
    <r>
      <rPr>
        <sz val="18"/>
        <rFont val="Times New Roman"/>
        <charset val="134"/>
      </rPr>
      <t>18</t>
    </r>
    <r>
      <rPr>
        <sz val="18"/>
        <rFont val="宋体"/>
        <charset val="134"/>
      </rPr>
      <t>栋</t>
    </r>
  </si>
  <si>
    <t>内蒙古盛悦隆房地产开发有限责任公司</t>
  </si>
  <si>
    <t>★亿利城花锦住宅项目</t>
  </si>
  <si>
    <r>
      <rPr>
        <sz val="18"/>
        <rFont val="宋体"/>
        <charset val="134"/>
      </rPr>
      <t>项目占地面积</t>
    </r>
    <r>
      <rPr>
        <sz val="18"/>
        <rFont val="Times New Roman"/>
        <charset val="134"/>
      </rPr>
      <t>4.76</t>
    </r>
    <r>
      <rPr>
        <sz val="18"/>
        <rFont val="宋体"/>
        <charset val="134"/>
      </rPr>
      <t>万平方米，总建筑面积</t>
    </r>
    <r>
      <rPr>
        <sz val="18"/>
        <rFont val="Times New Roman"/>
        <charset val="134"/>
      </rPr>
      <t>13.87</t>
    </r>
    <r>
      <rPr>
        <sz val="18"/>
        <rFont val="宋体"/>
        <charset val="134"/>
      </rPr>
      <t>万平方米，其中地上面积</t>
    </r>
    <r>
      <rPr>
        <sz val="18"/>
        <rFont val="Times New Roman"/>
        <charset val="134"/>
      </rPr>
      <t>10.22</t>
    </r>
    <r>
      <rPr>
        <sz val="18"/>
        <rFont val="宋体"/>
        <charset val="134"/>
      </rPr>
      <t>万平方米，地下面积</t>
    </r>
    <r>
      <rPr>
        <sz val="18"/>
        <rFont val="Times New Roman"/>
        <charset val="134"/>
      </rPr>
      <t>3.65</t>
    </r>
    <r>
      <rPr>
        <sz val="18"/>
        <rFont val="宋体"/>
        <charset val="134"/>
      </rPr>
      <t>万平方米，由住宅、车库及其他配套工程组成。</t>
    </r>
  </si>
  <si>
    <t>鄂尔多斯市斐屿房地产开发有限公司</t>
  </si>
  <si>
    <t>维多利财富广场住宅项目</t>
  </si>
  <si>
    <r>
      <rPr>
        <sz val="18"/>
        <rFont val="宋体"/>
        <charset val="134"/>
      </rPr>
      <t>项目占地面积</t>
    </r>
    <r>
      <rPr>
        <sz val="18"/>
        <rFont val="Times New Roman"/>
        <charset val="134"/>
      </rPr>
      <t>52450</t>
    </r>
    <r>
      <rPr>
        <sz val="18"/>
        <rFont val="宋体"/>
        <charset val="134"/>
      </rPr>
      <t>平方米，建设</t>
    </r>
    <r>
      <rPr>
        <sz val="18"/>
        <rFont val="Times New Roman"/>
        <charset val="134"/>
      </rPr>
      <t>8</t>
    </r>
    <r>
      <rPr>
        <sz val="18"/>
        <rFont val="宋体"/>
        <charset val="134"/>
      </rPr>
      <t>至</t>
    </r>
    <r>
      <rPr>
        <sz val="18"/>
        <rFont val="Times New Roman"/>
        <charset val="134"/>
      </rPr>
      <t>14</t>
    </r>
    <r>
      <rPr>
        <sz val="18"/>
        <rFont val="宋体"/>
        <charset val="134"/>
      </rPr>
      <t>、</t>
    </r>
    <r>
      <rPr>
        <sz val="18"/>
        <rFont val="Times New Roman"/>
        <charset val="134"/>
      </rPr>
      <t>17</t>
    </r>
    <r>
      <rPr>
        <sz val="18"/>
        <rFont val="宋体"/>
        <charset val="134"/>
      </rPr>
      <t>、</t>
    </r>
    <r>
      <rPr>
        <sz val="18"/>
        <rFont val="Times New Roman"/>
        <charset val="134"/>
      </rPr>
      <t>20</t>
    </r>
    <r>
      <rPr>
        <sz val="18"/>
        <rFont val="宋体"/>
        <charset val="134"/>
      </rPr>
      <t>号商住楼，</t>
    </r>
    <r>
      <rPr>
        <sz val="18"/>
        <rFont val="Times New Roman"/>
        <charset val="134"/>
      </rPr>
      <t>S1</t>
    </r>
    <r>
      <rPr>
        <sz val="18"/>
        <rFont val="宋体"/>
        <charset val="134"/>
      </rPr>
      <t>、</t>
    </r>
    <r>
      <rPr>
        <sz val="18"/>
        <rFont val="Times New Roman"/>
        <charset val="134"/>
      </rPr>
      <t>S3</t>
    </r>
    <r>
      <rPr>
        <sz val="18"/>
        <rFont val="宋体"/>
        <charset val="134"/>
      </rPr>
      <t>、</t>
    </r>
    <r>
      <rPr>
        <sz val="18"/>
        <rFont val="Times New Roman"/>
        <charset val="134"/>
      </rPr>
      <t>S4</t>
    </r>
    <r>
      <rPr>
        <sz val="18"/>
        <rFont val="宋体"/>
        <charset val="134"/>
      </rPr>
      <t>、召西路商业楼，总建筑面积</t>
    </r>
    <r>
      <rPr>
        <sz val="18"/>
        <rFont val="Times New Roman"/>
        <charset val="134"/>
      </rPr>
      <t>245386</t>
    </r>
    <r>
      <rPr>
        <sz val="18"/>
        <rFont val="宋体"/>
        <charset val="134"/>
      </rPr>
      <t>平方米。</t>
    </r>
  </si>
  <si>
    <t>达拉特旗凯利房地产开发有限公司</t>
  </si>
  <si>
    <t>★瑞莹名邸（二期）住宅项目</t>
  </si>
  <si>
    <r>
      <rPr>
        <sz val="18"/>
        <rFont val="宋体"/>
        <charset val="134"/>
      </rPr>
      <t>项目总占地面积</t>
    </r>
    <r>
      <rPr>
        <sz val="18"/>
        <rFont val="Times New Roman"/>
        <charset val="134"/>
      </rPr>
      <t xml:space="preserve"> 13752.23 </t>
    </r>
    <r>
      <rPr>
        <sz val="18"/>
        <rFont val="宋体"/>
        <charset val="134"/>
      </rPr>
      <t>㎡，总建筑面积</t>
    </r>
    <r>
      <rPr>
        <sz val="18"/>
        <rFont val="Times New Roman"/>
        <charset val="134"/>
      </rPr>
      <t>79302.25</t>
    </r>
    <r>
      <rPr>
        <sz val="18"/>
        <rFont val="宋体"/>
        <charset val="134"/>
      </rPr>
      <t>㎡，其中地上建筑面积</t>
    </r>
    <r>
      <rPr>
        <sz val="18"/>
        <rFont val="Times New Roman"/>
        <charset val="134"/>
      </rPr>
      <t>74380.58</t>
    </r>
    <r>
      <rPr>
        <sz val="18"/>
        <rFont val="宋体"/>
        <charset val="134"/>
      </rPr>
      <t>㎡（住宅建筑面积</t>
    </r>
    <r>
      <rPr>
        <sz val="18"/>
        <rFont val="Times New Roman"/>
        <charset val="134"/>
      </rPr>
      <t>70576.8</t>
    </r>
    <r>
      <rPr>
        <sz val="18"/>
        <rFont val="宋体"/>
        <charset val="134"/>
      </rPr>
      <t>㎡，商业及物业用房和活动中心面积</t>
    </r>
    <r>
      <rPr>
        <sz val="18"/>
        <rFont val="Times New Roman"/>
        <charset val="134"/>
      </rPr>
      <t>3803.78</t>
    </r>
    <r>
      <rPr>
        <sz val="18"/>
        <rFont val="宋体"/>
        <charset val="134"/>
      </rPr>
      <t>㎡），地下建筑面积</t>
    </r>
    <r>
      <rPr>
        <sz val="18"/>
        <rFont val="Times New Roman"/>
        <charset val="134"/>
      </rPr>
      <t>4921.76</t>
    </r>
    <r>
      <rPr>
        <sz val="18"/>
        <rFont val="宋体"/>
        <charset val="134"/>
      </rPr>
      <t>㎡。</t>
    </r>
  </si>
  <si>
    <t>达拉特旗安恒嘉丰房地产开发有限责任公司</t>
  </si>
  <si>
    <t>★博雅园住宅项目</t>
  </si>
  <si>
    <r>
      <rPr>
        <sz val="18"/>
        <rFont val="宋体"/>
        <charset val="134"/>
      </rPr>
      <t>用地面积为</t>
    </r>
    <r>
      <rPr>
        <sz val="18"/>
        <rFont val="Times New Roman"/>
        <charset val="134"/>
      </rPr>
      <t>103756</t>
    </r>
    <r>
      <rPr>
        <sz val="18"/>
        <rFont val="宋体"/>
        <charset val="134"/>
      </rPr>
      <t>㎡；总建筑面积：</t>
    </r>
    <r>
      <rPr>
        <sz val="18"/>
        <rFont val="Times New Roman"/>
        <charset val="134"/>
      </rPr>
      <t>203800</t>
    </r>
    <r>
      <rPr>
        <sz val="18"/>
        <rFont val="宋体"/>
        <charset val="134"/>
      </rPr>
      <t>㎡，其中住宅面积</t>
    </r>
    <r>
      <rPr>
        <sz val="18"/>
        <rFont val="Times New Roman"/>
        <charset val="134"/>
      </rPr>
      <t>:157660</t>
    </r>
    <r>
      <rPr>
        <sz val="18"/>
        <rFont val="宋体"/>
        <charset val="134"/>
      </rPr>
      <t>㎡</t>
    </r>
    <r>
      <rPr>
        <sz val="18"/>
        <rFont val="Times New Roman"/>
        <charset val="134"/>
      </rPr>
      <t xml:space="preserve">; </t>
    </r>
    <r>
      <rPr>
        <sz val="18"/>
        <rFont val="宋体"/>
        <charset val="134"/>
      </rPr>
      <t>商业面积：</t>
    </r>
    <r>
      <rPr>
        <sz val="18"/>
        <rFont val="Times New Roman"/>
        <charset val="134"/>
      </rPr>
      <t>29010</t>
    </r>
    <r>
      <rPr>
        <sz val="18"/>
        <rFont val="宋体"/>
        <charset val="134"/>
      </rPr>
      <t>㎡；地下面积：</t>
    </r>
    <r>
      <rPr>
        <sz val="18"/>
        <rFont val="Times New Roman"/>
        <charset val="134"/>
      </rPr>
      <t>17130</t>
    </r>
    <r>
      <rPr>
        <sz val="18"/>
        <rFont val="宋体"/>
        <charset val="134"/>
      </rPr>
      <t>㎡</t>
    </r>
  </si>
  <si>
    <t>鄂尔多斯市万嘉房地产开发有限责任公司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</si>
</sst>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0_ "/>
  </numFmts>
  <fonts count="43">
    <font>
      <sz val="11"/>
      <name val="宋体"/>
      <charset val="134"/>
    </font>
    <font>
      <b/>
      <sz val="11"/>
      <name val="方正小标宋简体"/>
      <charset val="134"/>
    </font>
    <font>
      <sz val="16"/>
      <name val="黑体"/>
      <charset val="134"/>
    </font>
    <font>
      <b/>
      <sz val="20"/>
      <name val="黑体"/>
      <charset val="134"/>
    </font>
    <font>
      <sz val="11"/>
      <name val="Times New Roman"/>
      <charset val="134"/>
    </font>
    <font>
      <sz val="18"/>
      <name val="Times New Roman"/>
      <charset val="134"/>
    </font>
    <font>
      <sz val="20"/>
      <name val="Times New Roman"/>
      <charset val="134"/>
    </font>
    <font>
      <sz val="20"/>
      <color rgb="FF000000"/>
      <name val="Times New Roman"/>
      <charset val="134"/>
    </font>
    <font>
      <sz val="18"/>
      <name val="宋体"/>
      <charset val="134"/>
    </font>
    <font>
      <b/>
      <sz val="11"/>
      <name val="宋体"/>
      <charset val="134"/>
    </font>
    <font>
      <sz val="18"/>
      <name val="黑体"/>
      <charset val="134"/>
    </font>
    <font>
      <sz val="14"/>
      <name val="Times New Roman"/>
      <charset val="134"/>
    </font>
    <font>
      <b/>
      <sz val="36"/>
      <name val="黑体"/>
      <charset val="134"/>
    </font>
    <font>
      <sz val="36"/>
      <name val="黑体"/>
      <charset val="134"/>
    </font>
    <font>
      <b/>
      <sz val="16"/>
      <name val="黑体"/>
      <charset val="134"/>
    </font>
    <font>
      <b/>
      <sz val="18"/>
      <name val="黑体"/>
      <charset val="134"/>
    </font>
    <font>
      <sz val="20"/>
      <name val="黑体"/>
      <charset val="134"/>
    </font>
    <font>
      <sz val="16"/>
      <name val="宋体"/>
      <charset val="134"/>
    </font>
    <font>
      <b/>
      <sz val="18"/>
      <name val="Times New Roman"/>
      <charset val="134"/>
    </font>
    <font>
      <sz val="18"/>
      <name val="方正书宋_GBK"/>
      <charset val="134"/>
    </font>
    <font>
      <sz val="18"/>
      <name val="Microsoft YaHei"/>
      <charset val="134"/>
    </font>
    <font>
      <b/>
      <sz val="1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36"/>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 applyNumberFormat="0" applyFill="0" applyAlignment="0" applyProtection="0">
      <alignment vertical="center"/>
    </xf>
    <xf numFmtId="0" fontId="29" fillId="0" borderId="3" applyNumberFormat="0" applyFill="0" applyAlignment="0" applyProtection="0">
      <alignment vertical="center"/>
    </xf>
    <xf numFmtId="0" fontId="30" fillId="0" borderId="4" applyNumberFormat="0" applyFill="0" applyAlignment="0" applyProtection="0">
      <alignment vertical="center"/>
    </xf>
    <xf numFmtId="0" fontId="30" fillId="0" borderId="0" applyNumberFormat="0" applyFill="0" applyBorder="0" applyAlignment="0" applyProtection="0">
      <alignment vertical="center"/>
    </xf>
    <xf numFmtId="0" fontId="31" fillId="4" borderId="5" applyNumberFormat="0" applyAlignment="0" applyProtection="0">
      <alignment vertical="center"/>
    </xf>
    <xf numFmtId="0" fontId="32" fillId="5" borderId="6" applyNumberFormat="0" applyAlignment="0" applyProtection="0">
      <alignment vertical="center"/>
    </xf>
    <xf numFmtId="0" fontId="33" fillId="5" borderId="5" applyNumberFormat="0" applyAlignment="0" applyProtection="0">
      <alignment vertical="center"/>
    </xf>
    <xf numFmtId="0" fontId="34" fillId="6" borderId="7" applyNumberFormat="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0" fillId="0" borderId="0">
      <protection locked="0"/>
    </xf>
  </cellStyleXfs>
  <cellXfs count="70">
    <xf numFmtId="0" fontId="0" fillId="0" borderId="0" xfId="0">
      <alignment vertical="center"/>
    </xf>
    <xf numFmtId="0" fontId="1" fillId="0" borderId="0" xfId="0" applyFont="1" applyFill="1" applyBorder="1">
      <alignment vertical="center"/>
    </xf>
    <xf numFmtId="0" fontId="2" fillId="0" borderId="0" xfId="0" applyFont="1" applyFill="1" applyBorder="1">
      <alignment vertical="center"/>
    </xf>
    <xf numFmtId="0" fontId="3" fillId="0" borderId="0" xfId="0" applyFont="1" applyFill="1" applyBorder="1">
      <alignment vertical="center"/>
    </xf>
    <xf numFmtId="0" fontId="4" fillId="0" borderId="0" xfId="0" applyFont="1" applyFill="1" applyBorder="1">
      <alignment vertical="center"/>
    </xf>
    <xf numFmtId="0" fontId="4" fillId="0" borderId="0" xfId="0" applyFont="1" applyFill="1" applyAlignment="1">
      <alignment horizontal="center" vertical="center" wrapText="1"/>
    </xf>
    <xf numFmtId="0" fontId="4" fillId="0" borderId="0" xfId="0" applyFont="1" applyFill="1">
      <alignment vertical="center"/>
    </xf>
    <xf numFmtId="0" fontId="5" fillId="0" borderId="0" xfId="0" applyFont="1" applyFill="1" applyAlignment="1">
      <alignment horizontal="center" vertical="center" wrapText="1"/>
    </xf>
    <xf numFmtId="0" fontId="4" fillId="0" borderId="0" xfId="0" applyFont="1" applyFill="1" applyAlignment="1">
      <alignment horizontal="center" vertical="top" wrapText="1"/>
    </xf>
    <xf numFmtId="0" fontId="5" fillId="0" borderId="0" xfId="0" applyFont="1" applyFill="1" applyAlignment="1">
      <alignment horizontal="center" vertical="top" wrapText="1"/>
    </xf>
    <xf numFmtId="0" fontId="5"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0" fillId="0" borderId="0" xfId="0" applyFont="1" applyFill="1" applyAlignment="1">
      <alignment horizontal="center" vertical="center" wrapText="1"/>
    </xf>
    <xf numFmtId="0" fontId="9" fillId="0" borderId="0" xfId="0" applyFont="1" applyFill="1" applyAlignment="1">
      <alignment horizontal="center" vertical="center"/>
    </xf>
    <xf numFmtId="0" fontId="9" fillId="0" borderId="0" xfId="0" applyFont="1" applyFill="1" applyAlignment="1">
      <alignment horizontal="left" vertical="center" wrapText="1"/>
    </xf>
    <xf numFmtId="0" fontId="4" fillId="0" borderId="0" xfId="0" applyFont="1" applyFill="1" applyBorder="1" applyAlignment="1">
      <alignment horizontal="left" vertical="center"/>
    </xf>
    <xf numFmtId="0" fontId="10" fillId="0" borderId="0" xfId="0" applyFont="1" applyFill="1" applyBorder="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xf>
    <xf numFmtId="0" fontId="0" fillId="0" borderId="0" xfId="0" applyFont="1" applyFill="1" applyBorder="1" applyAlignment="1">
      <alignment horizontal="center" vertical="center" wrapText="1"/>
    </xf>
    <xf numFmtId="176" fontId="0" fillId="0"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11" fillId="0" borderId="0" xfId="0" applyNumberFormat="1" applyFont="1" applyFill="1" applyAlignment="1">
      <alignment horizontal="center" vertical="center"/>
    </xf>
    <xf numFmtId="0" fontId="0" fillId="0" borderId="0" xfId="0" applyFont="1" applyFill="1">
      <alignment vertical="center"/>
    </xf>
    <xf numFmtId="0" fontId="12" fillId="0" borderId="0" xfId="0" applyFont="1" applyFill="1" applyAlignment="1">
      <alignment horizontal="center" vertical="center"/>
    </xf>
    <xf numFmtId="0" fontId="13" fillId="0" borderId="0" xfId="0" applyFont="1" applyFill="1" applyAlignment="1">
      <alignment vertical="center"/>
    </xf>
    <xf numFmtId="0" fontId="12" fillId="0" borderId="0" xfId="0" applyFont="1" applyFill="1" applyAlignment="1">
      <alignment horizontal="center" vertical="center" wrapText="1"/>
    </xf>
    <xf numFmtId="0" fontId="12" fillId="0" borderId="0" xfId="0" applyFont="1" applyFill="1" applyAlignment="1">
      <alignment vertical="center"/>
    </xf>
    <xf numFmtId="177" fontId="10" fillId="0" borderId="0" xfId="0" applyNumberFormat="1" applyFont="1" applyFill="1" applyBorder="1" applyAlignment="1">
      <alignment horizontal="center" vertical="center"/>
    </xf>
    <xf numFmtId="177" fontId="14" fillId="0" borderId="0" xfId="0" applyNumberFormat="1" applyFont="1" applyFill="1" applyBorder="1" applyAlignment="1">
      <alignment horizontal="center" vertical="center"/>
    </xf>
    <xf numFmtId="177" fontId="14" fillId="0" borderId="0" xfId="0" applyNumberFormat="1" applyFont="1" applyFill="1" applyBorder="1" applyAlignment="1">
      <alignment horizontal="left" vertical="center"/>
    </xf>
    <xf numFmtId="177" fontId="2" fillId="0" borderId="0" xfId="0" applyNumberFormat="1" applyFont="1" applyFill="1" applyBorder="1" applyAlignment="1">
      <alignment horizontal="left" vertical="center"/>
    </xf>
    <xf numFmtId="177" fontId="10" fillId="0" borderId="0"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178" fontId="3"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18" fillId="0" borderId="1" xfId="0" applyFont="1" applyFill="1" applyBorder="1" applyAlignment="1">
      <alignment horizontal="center" vertical="center" wrapText="1"/>
    </xf>
    <xf numFmtId="178" fontId="8" fillId="0" borderId="1" xfId="0" applyNumberFormat="1" applyFont="1" applyFill="1" applyBorder="1" applyAlignment="1">
      <alignment horizontal="left" vertical="center" wrapText="1"/>
    </xf>
    <xf numFmtId="178" fontId="8"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2" borderId="1" xfId="0" applyNumberFormat="1" applyFont="1" applyFill="1" applyBorder="1" applyAlignment="1">
      <alignment horizontal="left" vertical="center" wrapText="1"/>
    </xf>
    <xf numFmtId="0" fontId="19" fillId="0" borderId="1" xfId="0" applyNumberFormat="1" applyFont="1" applyFill="1" applyBorder="1" applyAlignment="1">
      <alignment horizontal="left" vertical="center" wrapText="1"/>
    </xf>
    <xf numFmtId="0" fontId="20" fillId="0" borderId="1" xfId="0"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177" fontId="2" fillId="0" borderId="0" xfId="0" applyNumberFormat="1" applyFont="1" applyFill="1" applyBorder="1" applyAlignment="1">
      <alignment horizontal="center" vertical="center"/>
    </xf>
    <xf numFmtId="176" fontId="2" fillId="0" borderId="0" xfId="0" applyNumberFormat="1" applyFont="1" applyFill="1" applyBorder="1" applyAlignment="1">
      <alignment horizontal="left" vertical="center"/>
    </xf>
    <xf numFmtId="176" fontId="8"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19" fillId="0" borderId="1" xfId="0"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0" fontId="8" fillId="0" borderId="1" xfId="0" applyFont="1"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L129"/>
  <sheetViews>
    <sheetView showZeros="0" tabSelected="1" view="pageBreakPreview" zoomScale="40" zoomScaleNormal="30" workbookViewId="0">
      <pane xSplit="4" ySplit="4" topLeftCell="E5" activePane="bottomRight" state="frozen"/>
      <selection/>
      <selection pane="topRight"/>
      <selection pane="bottomLeft"/>
      <selection pane="bottomRight" activeCell="X7" sqref="X7"/>
    </sheetView>
  </sheetViews>
  <sheetFormatPr defaultColWidth="9" defaultRowHeight="22.5"/>
  <cols>
    <col min="1" max="1" width="11.9416666666667" style="14" customWidth="1"/>
    <col min="2" max="2" width="10.4416666666667" style="15" hidden="1" customWidth="1"/>
    <col min="3" max="3" width="16.3916666666667" style="16" customWidth="1"/>
    <col min="4" max="4" width="44.3083333333333" style="17" customWidth="1"/>
    <col min="5" max="5" width="62.4916666666667" style="18" customWidth="1"/>
    <col min="6" max="6" width="13.5" style="19" customWidth="1"/>
    <col min="7" max="7" width="30.2166666666667" style="20" customWidth="1"/>
    <col min="8" max="8" width="9.78333333333333" style="21" customWidth="1"/>
    <col min="9" max="9" width="8.40833333333333" style="22" customWidth="1"/>
    <col min="10" max="10" width="9.30833333333333" style="23" customWidth="1"/>
    <col min="11" max="11" width="13.6333333333333" style="24" customWidth="1"/>
    <col min="12" max="12" width="17.0333333333333" style="25" customWidth="1"/>
    <col min="13" max="87" width="9" style="26" customWidth="1"/>
    <col min="88" max="16384" width="9" style="26"/>
  </cols>
  <sheetData>
    <row r="1" s="1" customFormat="1" ht="53" customHeight="1" spans="1:12">
      <c r="A1" s="27" t="s">
        <v>0</v>
      </c>
      <c r="B1" s="28"/>
      <c r="C1" s="27"/>
      <c r="D1" s="27"/>
      <c r="E1" s="27"/>
      <c r="F1" s="29"/>
      <c r="G1" s="30"/>
      <c r="H1" s="30"/>
      <c r="I1" s="30"/>
      <c r="J1" s="27"/>
      <c r="K1" s="27"/>
      <c r="L1" s="30"/>
    </row>
    <row r="2" s="2" customFormat="1" ht="35" customHeight="1" spans="1:12">
      <c r="A2" s="31">
        <f ca="1">+TODAY()</f>
        <v>45943</v>
      </c>
      <c r="B2" s="19"/>
      <c r="C2" s="32"/>
      <c r="D2" s="33"/>
      <c r="E2" s="34"/>
      <c r="F2" s="35"/>
      <c r="G2" s="34"/>
      <c r="H2" s="34"/>
      <c r="I2" s="58"/>
      <c r="J2" s="58"/>
      <c r="K2" s="34"/>
      <c r="L2" s="59"/>
    </row>
    <row r="3" s="3" customFormat="1" ht="38" customHeight="1" spans="1:12">
      <c r="A3" s="36" t="s">
        <v>1</v>
      </c>
      <c r="B3" s="37"/>
      <c r="C3" s="38" t="s">
        <v>2</v>
      </c>
      <c r="D3" s="38" t="s">
        <v>3</v>
      </c>
      <c r="E3" s="38"/>
      <c r="F3" s="36"/>
      <c r="G3" s="39"/>
      <c r="H3" s="39"/>
      <c r="I3" s="39"/>
      <c r="J3" s="39"/>
      <c r="K3" s="38"/>
      <c r="L3" s="38"/>
    </row>
    <row r="4" s="3" customFormat="1" ht="88" customHeight="1" spans="1:12">
      <c r="A4" s="36" t="s">
        <v>1</v>
      </c>
      <c r="B4" s="37" t="s">
        <v>4</v>
      </c>
      <c r="C4" s="38"/>
      <c r="D4" s="38" t="s">
        <v>5</v>
      </c>
      <c r="E4" s="38" t="s">
        <v>6</v>
      </c>
      <c r="F4" s="38" t="s">
        <v>7</v>
      </c>
      <c r="G4" s="40" t="s">
        <v>8</v>
      </c>
      <c r="H4" s="38" t="s">
        <v>9</v>
      </c>
      <c r="I4" s="36" t="s">
        <v>10</v>
      </c>
      <c r="J4" s="36" t="s">
        <v>11</v>
      </c>
      <c r="K4" s="36" t="s">
        <v>12</v>
      </c>
      <c r="L4" s="38" t="s">
        <v>13</v>
      </c>
    </row>
    <row r="5" s="4" customFormat="1" ht="85" customHeight="1" spans="1:12">
      <c r="A5" s="41">
        <f>+SUBTOTAL(3,B$5:$B5)</f>
        <v>1</v>
      </c>
      <c r="B5" s="42" t="s">
        <v>14</v>
      </c>
      <c r="C5" s="43" t="s">
        <v>15</v>
      </c>
      <c r="D5" s="44" t="s">
        <v>16</v>
      </c>
      <c r="E5" s="45" t="s">
        <v>17</v>
      </c>
      <c r="F5" s="43" t="s">
        <v>18</v>
      </c>
      <c r="G5" s="44" t="s">
        <v>15</v>
      </c>
      <c r="H5" s="43" t="s">
        <v>19</v>
      </c>
      <c r="I5" s="43" t="s">
        <v>20</v>
      </c>
      <c r="J5" s="60" t="s">
        <v>21</v>
      </c>
      <c r="K5" s="61">
        <v>0.43</v>
      </c>
      <c r="L5" s="61">
        <v>0.43</v>
      </c>
    </row>
    <row r="6" s="4" customFormat="1" ht="163" customHeight="1" spans="1:12">
      <c r="A6" s="41">
        <f>+SUBTOTAL(3,B$5:$B6)</f>
        <v>2</v>
      </c>
      <c r="B6" s="42" t="s">
        <v>14</v>
      </c>
      <c r="C6" s="43" t="s">
        <v>15</v>
      </c>
      <c r="D6" s="44" t="s">
        <v>22</v>
      </c>
      <c r="E6" s="46" t="s">
        <v>23</v>
      </c>
      <c r="F6" s="43" t="s">
        <v>18</v>
      </c>
      <c r="G6" s="44" t="s">
        <v>15</v>
      </c>
      <c r="H6" s="43" t="s">
        <v>19</v>
      </c>
      <c r="I6" s="43" t="s">
        <v>24</v>
      </c>
      <c r="J6" s="60" t="s">
        <v>21</v>
      </c>
      <c r="K6" s="61">
        <v>2.2</v>
      </c>
      <c r="L6" s="61">
        <v>1</v>
      </c>
    </row>
    <row r="7" s="4" customFormat="1" ht="146" customHeight="1" spans="1:12">
      <c r="A7" s="41">
        <f>+SUBTOTAL(3,B$5:$B7)</f>
        <v>3</v>
      </c>
      <c r="B7" s="42" t="s">
        <v>14</v>
      </c>
      <c r="C7" s="43" t="s">
        <v>15</v>
      </c>
      <c r="D7" s="44" t="s">
        <v>25</v>
      </c>
      <c r="E7" s="45"/>
      <c r="F7" s="43" t="s">
        <v>18</v>
      </c>
      <c r="G7" s="44" t="s">
        <v>26</v>
      </c>
      <c r="H7" s="43" t="s">
        <v>19</v>
      </c>
      <c r="I7" s="43" t="s">
        <v>20</v>
      </c>
      <c r="J7" s="60" t="s">
        <v>27</v>
      </c>
      <c r="K7" s="61">
        <v>0.3</v>
      </c>
      <c r="L7" s="61">
        <v>0.3</v>
      </c>
    </row>
    <row r="8" s="5" customFormat="1" ht="178" customHeight="1" spans="1:12">
      <c r="A8" s="41">
        <f>+SUBTOTAL(3,B$5:$B8)</f>
        <v>4</v>
      </c>
      <c r="B8" s="42" t="s">
        <v>14</v>
      </c>
      <c r="C8" s="43" t="s">
        <v>28</v>
      </c>
      <c r="D8" s="46" t="s">
        <v>29</v>
      </c>
      <c r="E8" s="44" t="s">
        <v>30</v>
      </c>
      <c r="F8" s="43" t="s">
        <v>18</v>
      </c>
      <c r="G8" s="46" t="s">
        <v>31</v>
      </c>
      <c r="H8" s="43" t="s">
        <v>19</v>
      </c>
      <c r="I8" s="43" t="s">
        <v>20</v>
      </c>
      <c r="J8" s="60" t="s">
        <v>21</v>
      </c>
      <c r="K8" s="61">
        <v>0.25</v>
      </c>
      <c r="L8" s="61">
        <v>0.18</v>
      </c>
    </row>
    <row r="9" s="5" customFormat="1" ht="92" customHeight="1" spans="1:12">
      <c r="A9" s="41">
        <f>+SUBTOTAL(3,B$5:$B9)</f>
        <v>5</v>
      </c>
      <c r="B9" s="42" t="s">
        <v>14</v>
      </c>
      <c r="C9" s="43" t="s">
        <v>28</v>
      </c>
      <c r="D9" s="44" t="s">
        <v>32</v>
      </c>
      <c r="E9" s="46" t="s">
        <v>33</v>
      </c>
      <c r="F9" s="43" t="s">
        <v>18</v>
      </c>
      <c r="G9" s="46" t="s">
        <v>34</v>
      </c>
      <c r="H9" s="43" t="s">
        <v>19</v>
      </c>
      <c r="I9" s="43" t="s">
        <v>20</v>
      </c>
      <c r="J9" s="60" t="s">
        <v>21</v>
      </c>
      <c r="K9" s="61">
        <v>0.16</v>
      </c>
      <c r="L9" s="61">
        <v>0.16</v>
      </c>
    </row>
    <row r="10" s="5" customFormat="1" ht="193" customHeight="1" spans="1:12">
      <c r="A10" s="47">
        <f>+SUBTOTAL(3,B$5:$B10)</f>
        <v>6</v>
      </c>
      <c r="B10" s="42" t="s">
        <v>14</v>
      </c>
      <c r="C10" s="41" t="s">
        <v>35</v>
      </c>
      <c r="D10" s="44" t="s">
        <v>36</v>
      </c>
      <c r="E10" s="46" t="s">
        <v>37</v>
      </c>
      <c r="F10" s="43" t="s">
        <v>18</v>
      </c>
      <c r="G10" s="46" t="s">
        <v>28</v>
      </c>
      <c r="H10" s="43" t="s">
        <v>19</v>
      </c>
      <c r="I10" s="43" t="s">
        <v>20</v>
      </c>
      <c r="J10" s="60" t="s">
        <v>21</v>
      </c>
      <c r="K10" s="61">
        <v>0.15</v>
      </c>
      <c r="L10" s="61">
        <v>0.15</v>
      </c>
    </row>
    <row r="11" s="5" customFormat="1" ht="60" customHeight="1" spans="1:12">
      <c r="A11" s="47">
        <f>+SUBTOTAL(3,B$5:$B11)</f>
        <v>7</v>
      </c>
      <c r="B11" s="42" t="s">
        <v>14</v>
      </c>
      <c r="C11" s="41" t="s">
        <v>35</v>
      </c>
      <c r="D11" s="46" t="s">
        <v>38</v>
      </c>
      <c r="E11" s="44" t="s">
        <v>39</v>
      </c>
      <c r="F11" s="43" t="s">
        <v>18</v>
      </c>
      <c r="G11" s="46" t="s">
        <v>28</v>
      </c>
      <c r="H11" s="43" t="s">
        <v>19</v>
      </c>
      <c r="I11" s="43" t="s">
        <v>20</v>
      </c>
      <c r="J11" s="60" t="s">
        <v>21</v>
      </c>
      <c r="K11" s="61">
        <v>0.05</v>
      </c>
      <c r="L11" s="61">
        <v>0.05</v>
      </c>
    </row>
    <row r="12" s="5" customFormat="1" ht="162" customHeight="1" spans="1:12">
      <c r="A12" s="47">
        <f>+SUBTOTAL(3,B$5:$B12)</f>
        <v>8</v>
      </c>
      <c r="B12" s="42" t="s">
        <v>14</v>
      </c>
      <c r="C12" s="43" t="s">
        <v>28</v>
      </c>
      <c r="D12" s="46" t="s">
        <v>40</v>
      </c>
      <c r="E12" s="44" t="s">
        <v>41</v>
      </c>
      <c r="F12" s="43" t="s">
        <v>18</v>
      </c>
      <c r="G12" s="46" t="s">
        <v>28</v>
      </c>
      <c r="H12" s="43" t="s">
        <v>19</v>
      </c>
      <c r="I12" s="43" t="s">
        <v>20</v>
      </c>
      <c r="J12" s="60" t="s">
        <v>21</v>
      </c>
      <c r="K12" s="61">
        <v>0.05</v>
      </c>
      <c r="L12" s="61">
        <v>0.05</v>
      </c>
    </row>
    <row r="13" s="5" customFormat="1" ht="186" customHeight="1" spans="1:12">
      <c r="A13" s="41">
        <f>+SUBTOTAL(3,B$5:$B13)</f>
        <v>9</v>
      </c>
      <c r="B13" s="42" t="s">
        <v>14</v>
      </c>
      <c r="C13" s="43" t="s">
        <v>42</v>
      </c>
      <c r="D13" s="44" t="s">
        <v>43</v>
      </c>
      <c r="E13" s="44" t="s">
        <v>44</v>
      </c>
      <c r="F13" s="43" t="s">
        <v>45</v>
      </c>
      <c r="G13" s="46" t="s">
        <v>46</v>
      </c>
      <c r="H13" s="43" t="s">
        <v>19</v>
      </c>
      <c r="I13" s="43" t="s">
        <v>20</v>
      </c>
      <c r="J13" s="60" t="s">
        <v>27</v>
      </c>
      <c r="K13" s="61">
        <v>0.5764</v>
      </c>
      <c r="L13" s="61">
        <v>0.5</v>
      </c>
    </row>
    <row r="14" s="6" customFormat="1" ht="256" customHeight="1" spans="1:12">
      <c r="A14" s="41">
        <f>+SUBTOTAL(3,B$5:$B14)</f>
        <v>10</v>
      </c>
      <c r="B14" s="42" t="s">
        <v>14</v>
      </c>
      <c r="C14" s="43" t="s">
        <v>42</v>
      </c>
      <c r="D14" s="48" t="s">
        <v>47</v>
      </c>
      <c r="E14" s="46" t="s">
        <v>48</v>
      </c>
      <c r="F14" s="43" t="s">
        <v>18</v>
      </c>
      <c r="G14" s="46" t="s">
        <v>42</v>
      </c>
      <c r="H14" s="43" t="s">
        <v>19</v>
      </c>
      <c r="I14" s="43" t="s">
        <v>24</v>
      </c>
      <c r="J14" s="60" t="s">
        <v>21</v>
      </c>
      <c r="K14" s="61">
        <v>4.59</v>
      </c>
      <c r="L14" s="61">
        <v>2</v>
      </c>
    </row>
    <row r="15" s="7" customFormat="1" ht="80" customHeight="1" spans="1:12">
      <c r="A15" s="41">
        <f>+SUBTOTAL(3,B$5:$B15)</f>
        <v>11</v>
      </c>
      <c r="B15" s="42" t="s">
        <v>14</v>
      </c>
      <c r="C15" s="43" t="s">
        <v>49</v>
      </c>
      <c r="D15" s="46" t="s">
        <v>50</v>
      </c>
      <c r="E15" s="44" t="s">
        <v>51</v>
      </c>
      <c r="F15" s="43" t="s">
        <v>18</v>
      </c>
      <c r="G15" s="49" t="s">
        <v>49</v>
      </c>
      <c r="H15" s="43" t="s">
        <v>52</v>
      </c>
      <c r="I15" s="43" t="s">
        <v>20</v>
      </c>
      <c r="J15" s="60" t="s">
        <v>21</v>
      </c>
      <c r="K15" s="61">
        <v>0.11</v>
      </c>
      <c r="L15" s="61">
        <v>0.11</v>
      </c>
    </row>
    <row r="16" s="8" customFormat="1" ht="244" customHeight="1" spans="1:12">
      <c r="A16" s="41">
        <f>+SUBTOTAL(3,B$5:$B16)</f>
        <v>12</v>
      </c>
      <c r="B16" s="50" t="s">
        <v>53</v>
      </c>
      <c r="C16" s="43" t="s">
        <v>54</v>
      </c>
      <c r="D16" s="46" t="s">
        <v>55</v>
      </c>
      <c r="E16" s="44" t="s">
        <v>56</v>
      </c>
      <c r="F16" s="43" t="s">
        <v>45</v>
      </c>
      <c r="G16" s="44" t="s">
        <v>57</v>
      </c>
      <c r="H16" s="43" t="s">
        <v>58</v>
      </c>
      <c r="I16" s="43" t="s">
        <v>24</v>
      </c>
      <c r="J16" s="60" t="s">
        <v>27</v>
      </c>
      <c r="K16" s="61">
        <v>397</v>
      </c>
      <c r="L16" s="61">
        <v>30</v>
      </c>
    </row>
    <row r="17" s="8" customFormat="1" ht="156" customHeight="1" spans="1:12">
      <c r="A17" s="41">
        <f>+SUBTOTAL(3,B$5:$B17)</f>
        <v>13</v>
      </c>
      <c r="B17" s="50" t="s">
        <v>53</v>
      </c>
      <c r="C17" s="43" t="s">
        <v>54</v>
      </c>
      <c r="D17" s="46" t="s">
        <v>59</v>
      </c>
      <c r="E17" s="46" t="s">
        <v>60</v>
      </c>
      <c r="F17" s="43" t="s">
        <v>18</v>
      </c>
      <c r="G17" s="44" t="s">
        <v>57</v>
      </c>
      <c r="H17" s="43" t="s">
        <v>58</v>
      </c>
      <c r="I17" s="43" t="s">
        <v>24</v>
      </c>
      <c r="J17" s="60" t="s">
        <v>27</v>
      </c>
      <c r="K17" s="61">
        <v>145</v>
      </c>
      <c r="L17" s="61">
        <v>20</v>
      </c>
    </row>
    <row r="18" s="8" customFormat="1" ht="229" customHeight="1" spans="1:12">
      <c r="A18" s="47">
        <f>+SUBTOTAL(3,B$5:$B18)</f>
        <v>14</v>
      </c>
      <c r="B18" s="50" t="s">
        <v>53</v>
      </c>
      <c r="C18" s="43" t="s">
        <v>54</v>
      </c>
      <c r="D18" s="46" t="s">
        <v>61</v>
      </c>
      <c r="E18" s="44"/>
      <c r="F18" s="51" t="s">
        <v>45</v>
      </c>
      <c r="G18" s="44" t="s">
        <v>62</v>
      </c>
      <c r="H18" s="43" t="s">
        <v>58</v>
      </c>
      <c r="I18" s="43" t="s">
        <v>20</v>
      </c>
      <c r="J18" s="60" t="s">
        <v>27</v>
      </c>
      <c r="K18" s="61">
        <v>0.5</v>
      </c>
      <c r="L18" s="61">
        <v>0.1</v>
      </c>
    </row>
    <row r="19" s="8" customFormat="1" ht="290" customHeight="1" spans="1:12">
      <c r="A19" s="47">
        <f>+SUBTOTAL(3,B$5:$B19)</f>
        <v>15</v>
      </c>
      <c r="B19" s="50" t="s">
        <v>53</v>
      </c>
      <c r="C19" s="43" t="s">
        <v>54</v>
      </c>
      <c r="D19" s="46" t="s">
        <v>63</v>
      </c>
      <c r="E19" s="48" t="s">
        <v>64</v>
      </c>
      <c r="F19" s="43" t="s">
        <v>45</v>
      </c>
      <c r="G19" s="44" t="s">
        <v>65</v>
      </c>
      <c r="H19" s="43" t="s">
        <v>58</v>
      </c>
      <c r="I19" s="43" t="s">
        <v>24</v>
      </c>
      <c r="J19" s="60" t="s">
        <v>27</v>
      </c>
      <c r="K19" s="61">
        <v>27.2</v>
      </c>
      <c r="L19" s="61">
        <v>3</v>
      </c>
    </row>
    <row r="20" s="8" customFormat="1" ht="302" customHeight="1" spans="1:12">
      <c r="A20" s="41">
        <f>+SUBTOTAL(3,B$5:$B20)</f>
        <v>16</v>
      </c>
      <c r="B20" s="50" t="s">
        <v>53</v>
      </c>
      <c r="C20" s="43" t="s">
        <v>54</v>
      </c>
      <c r="D20" s="46" t="s">
        <v>66</v>
      </c>
      <c r="E20" s="44" t="s">
        <v>67</v>
      </c>
      <c r="F20" s="51" t="s">
        <v>18</v>
      </c>
      <c r="G20" s="46" t="s">
        <v>68</v>
      </c>
      <c r="H20" s="43" t="s">
        <v>58</v>
      </c>
      <c r="I20" s="43" t="s">
        <v>24</v>
      </c>
      <c r="J20" s="60" t="s">
        <v>27</v>
      </c>
      <c r="K20" s="61">
        <v>15</v>
      </c>
      <c r="L20" s="61">
        <v>15</v>
      </c>
    </row>
    <row r="21" s="9" customFormat="1" ht="98" customHeight="1" spans="1:12">
      <c r="A21" s="41">
        <f>+SUBTOTAL(3,B$5:$B21)</f>
        <v>17</v>
      </c>
      <c r="B21" s="50" t="s">
        <v>53</v>
      </c>
      <c r="C21" s="51" t="s">
        <v>54</v>
      </c>
      <c r="D21" s="46" t="s">
        <v>69</v>
      </c>
      <c r="E21" s="44" t="s">
        <v>70</v>
      </c>
      <c r="F21" s="43" t="s">
        <v>45</v>
      </c>
      <c r="G21" s="44" t="s">
        <v>71</v>
      </c>
      <c r="H21" s="43" t="s">
        <v>58</v>
      </c>
      <c r="I21" s="51" t="s">
        <v>24</v>
      </c>
      <c r="J21" s="60" t="s">
        <v>27</v>
      </c>
      <c r="K21" s="61">
        <v>31</v>
      </c>
      <c r="L21" s="61">
        <v>5</v>
      </c>
    </row>
    <row r="22" s="8" customFormat="1" ht="257" customHeight="1" spans="1:12">
      <c r="A22" s="41">
        <f>+SUBTOTAL(3,B$5:$B22)</f>
        <v>18</v>
      </c>
      <c r="B22" s="50" t="s">
        <v>53</v>
      </c>
      <c r="C22" s="43" t="s">
        <v>54</v>
      </c>
      <c r="D22" s="46" t="s">
        <v>72</v>
      </c>
      <c r="E22" s="44" t="s">
        <v>73</v>
      </c>
      <c r="F22" s="51" t="s">
        <v>18</v>
      </c>
      <c r="G22" s="44" t="s">
        <v>74</v>
      </c>
      <c r="H22" s="43" t="s">
        <v>58</v>
      </c>
      <c r="I22" s="43" t="s">
        <v>24</v>
      </c>
      <c r="J22" s="60" t="s">
        <v>27</v>
      </c>
      <c r="K22" s="61">
        <v>17</v>
      </c>
      <c r="L22" s="61">
        <v>12.5</v>
      </c>
    </row>
    <row r="23" s="8" customFormat="1" ht="158" customHeight="1" spans="1:12">
      <c r="A23" s="41">
        <f>+SUBTOTAL(3,B$5:$B23)</f>
        <v>19</v>
      </c>
      <c r="B23" s="50" t="s">
        <v>53</v>
      </c>
      <c r="C23" s="43" t="s">
        <v>54</v>
      </c>
      <c r="D23" s="46" t="s">
        <v>75</v>
      </c>
      <c r="E23" s="44" t="s">
        <v>76</v>
      </c>
      <c r="F23" s="43" t="s">
        <v>18</v>
      </c>
      <c r="G23" s="44" t="s">
        <v>77</v>
      </c>
      <c r="H23" s="43" t="s">
        <v>58</v>
      </c>
      <c r="I23" s="43" t="s">
        <v>24</v>
      </c>
      <c r="J23" s="60" t="s">
        <v>27</v>
      </c>
      <c r="K23" s="61">
        <v>15</v>
      </c>
      <c r="L23" s="61">
        <v>5</v>
      </c>
    </row>
    <row r="24" s="8" customFormat="1" ht="158" customHeight="1" spans="1:12">
      <c r="A24" s="41">
        <f>+SUBTOTAL(3,B$5:$B24)</f>
        <v>20</v>
      </c>
      <c r="B24" s="50" t="s">
        <v>53</v>
      </c>
      <c r="C24" s="43" t="s">
        <v>54</v>
      </c>
      <c r="D24" s="46" t="s">
        <v>78</v>
      </c>
      <c r="E24" s="44" t="s">
        <v>79</v>
      </c>
      <c r="F24" s="43" t="s">
        <v>18</v>
      </c>
      <c r="G24" s="44" t="s">
        <v>77</v>
      </c>
      <c r="H24" s="43" t="s">
        <v>58</v>
      </c>
      <c r="I24" s="43" t="s">
        <v>24</v>
      </c>
      <c r="J24" s="60" t="s">
        <v>27</v>
      </c>
      <c r="K24" s="61">
        <v>15</v>
      </c>
      <c r="L24" s="61">
        <v>5</v>
      </c>
    </row>
    <row r="25" s="8" customFormat="1" ht="158" customHeight="1" spans="1:12">
      <c r="A25" s="41">
        <f>+SUBTOTAL(3,B$5:$B25)</f>
        <v>21</v>
      </c>
      <c r="B25" s="50" t="s">
        <v>53</v>
      </c>
      <c r="C25" s="43" t="s">
        <v>54</v>
      </c>
      <c r="D25" s="46" t="s">
        <v>80</v>
      </c>
      <c r="E25" s="44" t="s">
        <v>81</v>
      </c>
      <c r="F25" s="43" t="s">
        <v>18</v>
      </c>
      <c r="G25" s="44" t="s">
        <v>82</v>
      </c>
      <c r="H25" s="43" t="s">
        <v>58</v>
      </c>
      <c r="I25" s="43" t="s">
        <v>24</v>
      </c>
      <c r="J25" s="60" t="s">
        <v>27</v>
      </c>
      <c r="K25" s="61">
        <v>14</v>
      </c>
      <c r="L25" s="61">
        <v>5</v>
      </c>
    </row>
    <row r="26" s="8" customFormat="1" ht="158" customHeight="1" spans="1:12">
      <c r="A26" s="41">
        <f>+SUBTOTAL(3,B$5:$B26)</f>
        <v>22</v>
      </c>
      <c r="B26" s="50" t="s">
        <v>53</v>
      </c>
      <c r="C26" s="43" t="s">
        <v>54</v>
      </c>
      <c r="D26" s="46" t="s">
        <v>83</v>
      </c>
      <c r="E26" s="44" t="s">
        <v>84</v>
      </c>
      <c r="F26" s="43" t="s">
        <v>18</v>
      </c>
      <c r="G26" s="44" t="s">
        <v>85</v>
      </c>
      <c r="H26" s="43" t="s">
        <v>58</v>
      </c>
      <c r="I26" s="43" t="s">
        <v>24</v>
      </c>
      <c r="J26" s="60" t="s">
        <v>27</v>
      </c>
      <c r="K26" s="61">
        <v>14</v>
      </c>
      <c r="L26" s="61">
        <v>5</v>
      </c>
    </row>
    <row r="27" s="8" customFormat="1" ht="158" customHeight="1" spans="1:12">
      <c r="A27" s="41">
        <f>+SUBTOTAL(3,B$5:$B27)</f>
        <v>23</v>
      </c>
      <c r="B27" s="50" t="s">
        <v>53</v>
      </c>
      <c r="C27" s="43" t="s">
        <v>54</v>
      </c>
      <c r="D27" s="46" t="s">
        <v>86</v>
      </c>
      <c r="E27" s="44" t="s">
        <v>87</v>
      </c>
      <c r="F27" s="43" t="s">
        <v>18</v>
      </c>
      <c r="G27" s="44" t="s">
        <v>88</v>
      </c>
      <c r="H27" s="43" t="s">
        <v>58</v>
      </c>
      <c r="I27" s="43" t="s">
        <v>24</v>
      </c>
      <c r="J27" s="60" t="s">
        <v>27</v>
      </c>
      <c r="K27" s="61">
        <v>19</v>
      </c>
      <c r="L27" s="61">
        <v>5</v>
      </c>
    </row>
    <row r="28" s="8" customFormat="1" ht="158" customHeight="1" spans="1:12">
      <c r="A28" s="41">
        <f>+SUBTOTAL(3,B$5:$B28)</f>
        <v>24</v>
      </c>
      <c r="B28" s="50" t="s">
        <v>53</v>
      </c>
      <c r="C28" s="43" t="s">
        <v>54</v>
      </c>
      <c r="D28" s="46" t="s">
        <v>89</v>
      </c>
      <c r="E28" s="44" t="s">
        <v>90</v>
      </c>
      <c r="F28" s="43" t="s">
        <v>18</v>
      </c>
      <c r="G28" s="44" t="s">
        <v>91</v>
      </c>
      <c r="H28" s="43" t="s">
        <v>58</v>
      </c>
      <c r="I28" s="43" t="s">
        <v>24</v>
      </c>
      <c r="J28" s="60" t="s">
        <v>27</v>
      </c>
      <c r="K28" s="61">
        <v>20</v>
      </c>
      <c r="L28" s="61">
        <v>5</v>
      </c>
    </row>
    <row r="29" s="8" customFormat="1" ht="158" customHeight="1" spans="1:12">
      <c r="A29" s="41">
        <f>+SUBTOTAL(3,B$5:$B29)</f>
        <v>25</v>
      </c>
      <c r="B29" s="50" t="s">
        <v>53</v>
      </c>
      <c r="C29" s="43" t="s">
        <v>54</v>
      </c>
      <c r="D29" s="46" t="s">
        <v>92</v>
      </c>
      <c r="E29" s="44" t="s">
        <v>93</v>
      </c>
      <c r="F29" s="43" t="s">
        <v>18</v>
      </c>
      <c r="G29" s="44" t="s">
        <v>94</v>
      </c>
      <c r="H29" s="43" t="s">
        <v>58</v>
      </c>
      <c r="I29" s="43" t="s">
        <v>24</v>
      </c>
      <c r="J29" s="60" t="s">
        <v>27</v>
      </c>
      <c r="K29" s="61">
        <v>15.6</v>
      </c>
      <c r="L29" s="61">
        <v>5</v>
      </c>
    </row>
    <row r="30" s="5" customFormat="1" ht="313" customHeight="1" spans="1:12">
      <c r="A30" s="41">
        <f>+SUBTOTAL(3,B$5:$B30)</f>
        <v>26</v>
      </c>
      <c r="B30" s="50" t="s">
        <v>53</v>
      </c>
      <c r="C30" s="43" t="s">
        <v>54</v>
      </c>
      <c r="D30" s="46" t="s">
        <v>95</v>
      </c>
      <c r="E30" s="44" t="s">
        <v>96</v>
      </c>
      <c r="F30" s="43" t="s">
        <v>45</v>
      </c>
      <c r="G30" s="46" t="s">
        <v>97</v>
      </c>
      <c r="H30" s="43" t="s">
        <v>58</v>
      </c>
      <c r="I30" s="51" t="s">
        <v>24</v>
      </c>
      <c r="J30" s="60" t="s">
        <v>27</v>
      </c>
      <c r="K30" s="61">
        <v>15</v>
      </c>
      <c r="L30" s="61">
        <v>14.8</v>
      </c>
    </row>
    <row r="31" s="9" customFormat="1" ht="126" customHeight="1" spans="1:12">
      <c r="A31" s="41">
        <f>+SUBTOTAL(3,B$5:$B31)</f>
        <v>27</v>
      </c>
      <c r="B31" s="50" t="s">
        <v>53</v>
      </c>
      <c r="C31" s="43" t="s">
        <v>54</v>
      </c>
      <c r="D31" s="46" t="s">
        <v>98</v>
      </c>
      <c r="E31" s="44" t="s">
        <v>99</v>
      </c>
      <c r="F31" s="43" t="s">
        <v>18</v>
      </c>
      <c r="G31" s="48" t="s">
        <v>100</v>
      </c>
      <c r="H31" s="43" t="s">
        <v>58</v>
      </c>
      <c r="I31" s="43" t="s">
        <v>20</v>
      </c>
      <c r="J31" s="60" t="s">
        <v>27</v>
      </c>
      <c r="K31" s="61">
        <v>0.26</v>
      </c>
      <c r="L31" s="61">
        <v>0.2</v>
      </c>
    </row>
    <row r="32" s="10" customFormat="1" ht="218" customHeight="1" spans="1:12">
      <c r="A32" s="41">
        <f>+SUBTOTAL(3,B$5:$B32)</f>
        <v>28</v>
      </c>
      <c r="B32" s="50" t="s">
        <v>53</v>
      </c>
      <c r="C32" s="43" t="s">
        <v>54</v>
      </c>
      <c r="D32" s="46" t="s">
        <v>101</v>
      </c>
      <c r="E32" s="44" t="s">
        <v>102</v>
      </c>
      <c r="F32" s="51" t="s">
        <v>45</v>
      </c>
      <c r="G32" s="44" t="s">
        <v>103</v>
      </c>
      <c r="H32" s="43" t="s">
        <v>58</v>
      </c>
      <c r="I32" s="43" t="s">
        <v>24</v>
      </c>
      <c r="J32" s="60" t="s">
        <v>27</v>
      </c>
      <c r="K32" s="61">
        <v>8.308</v>
      </c>
      <c r="L32" s="61">
        <v>7.9</v>
      </c>
    </row>
    <row r="33" s="8" customFormat="1" ht="159" customHeight="1" spans="1:12">
      <c r="A33" s="41">
        <f>+SUBTOTAL(3,B$5:$B33)</f>
        <v>29</v>
      </c>
      <c r="B33" s="50" t="s">
        <v>53</v>
      </c>
      <c r="C33" s="43" t="s">
        <v>54</v>
      </c>
      <c r="D33" s="46" t="s">
        <v>104</v>
      </c>
      <c r="E33" s="48" t="s">
        <v>105</v>
      </c>
      <c r="F33" s="43" t="s">
        <v>45</v>
      </c>
      <c r="G33" s="52" t="s">
        <v>106</v>
      </c>
      <c r="H33" s="43" t="s">
        <v>58</v>
      </c>
      <c r="I33" s="43" t="s">
        <v>24</v>
      </c>
      <c r="J33" s="60" t="s">
        <v>27</v>
      </c>
      <c r="K33" s="61">
        <v>18.6</v>
      </c>
      <c r="L33" s="61">
        <v>8</v>
      </c>
    </row>
    <row r="34" s="9" customFormat="1" ht="87" customHeight="1" spans="1:12">
      <c r="A34" s="41">
        <f>+SUBTOTAL(3,B$5:$B34)</f>
        <v>30</v>
      </c>
      <c r="B34" s="50" t="s">
        <v>53</v>
      </c>
      <c r="C34" s="43" t="s">
        <v>54</v>
      </c>
      <c r="D34" s="46" t="s">
        <v>107</v>
      </c>
      <c r="E34" s="48" t="s">
        <v>108</v>
      </c>
      <c r="F34" s="51" t="s">
        <v>18</v>
      </c>
      <c r="G34" s="44" t="s">
        <v>106</v>
      </c>
      <c r="H34" s="43" t="s">
        <v>58</v>
      </c>
      <c r="I34" s="43" t="s">
        <v>24</v>
      </c>
      <c r="J34" s="60" t="s">
        <v>27</v>
      </c>
      <c r="K34" s="61">
        <v>1.57</v>
      </c>
      <c r="L34" s="61">
        <v>1.5</v>
      </c>
    </row>
    <row r="35" s="9" customFormat="1" ht="99" customHeight="1" spans="1:12">
      <c r="A35" s="47">
        <f>+SUBTOTAL(3,B$5:$B35)</f>
        <v>31</v>
      </c>
      <c r="B35" s="50" t="s">
        <v>53</v>
      </c>
      <c r="C35" s="41" t="s">
        <v>109</v>
      </c>
      <c r="D35" s="46" t="s">
        <v>110</v>
      </c>
      <c r="E35" s="44"/>
      <c r="F35" s="53" t="s">
        <v>18</v>
      </c>
      <c r="G35" s="49" t="s">
        <v>111</v>
      </c>
      <c r="H35" s="43" t="s">
        <v>52</v>
      </c>
      <c r="I35" s="43" t="s">
        <v>20</v>
      </c>
      <c r="J35" s="60" t="s">
        <v>27</v>
      </c>
      <c r="K35" s="61">
        <v>0.7999687909</v>
      </c>
      <c r="L35" s="61">
        <v>0.7999687909</v>
      </c>
    </row>
    <row r="36" s="9" customFormat="1" ht="128" customHeight="1" spans="1:12">
      <c r="A36" s="41">
        <f>+SUBTOTAL(3,B$5:$B36)</f>
        <v>32</v>
      </c>
      <c r="B36" s="50" t="s">
        <v>53</v>
      </c>
      <c r="C36" s="43" t="s">
        <v>54</v>
      </c>
      <c r="D36" s="46" t="s">
        <v>112</v>
      </c>
      <c r="E36" s="44"/>
      <c r="F36" s="53" t="s">
        <v>18</v>
      </c>
      <c r="G36" s="49" t="s">
        <v>111</v>
      </c>
      <c r="H36" s="43" t="s">
        <v>58</v>
      </c>
      <c r="I36" s="43" t="s">
        <v>20</v>
      </c>
      <c r="J36" s="60" t="s">
        <v>27</v>
      </c>
      <c r="K36" s="61">
        <v>0.25</v>
      </c>
      <c r="L36" s="61">
        <v>0.25</v>
      </c>
    </row>
    <row r="37" s="9" customFormat="1" ht="128" customHeight="1" spans="1:12">
      <c r="A37" s="41">
        <f>+SUBTOTAL(3,B$5:$B37)</f>
        <v>33</v>
      </c>
      <c r="B37" s="50" t="s">
        <v>53</v>
      </c>
      <c r="C37" s="43" t="s">
        <v>54</v>
      </c>
      <c r="D37" s="46" t="s">
        <v>113</v>
      </c>
      <c r="E37" s="44"/>
      <c r="F37" s="53" t="s">
        <v>18</v>
      </c>
      <c r="G37" s="49" t="s">
        <v>111</v>
      </c>
      <c r="H37" s="43" t="s">
        <v>58</v>
      </c>
      <c r="I37" s="43" t="s">
        <v>20</v>
      </c>
      <c r="J37" s="60" t="s">
        <v>27</v>
      </c>
      <c r="K37" s="61">
        <v>0.07</v>
      </c>
      <c r="L37" s="61">
        <v>0.07</v>
      </c>
    </row>
    <row r="38" s="9" customFormat="1" ht="128" customHeight="1" spans="1:12">
      <c r="A38" s="41">
        <f>+SUBTOTAL(3,B$5:$B38)</f>
        <v>34</v>
      </c>
      <c r="B38" s="50" t="s">
        <v>53</v>
      </c>
      <c r="C38" s="43" t="s">
        <v>54</v>
      </c>
      <c r="D38" s="46" t="s">
        <v>114</v>
      </c>
      <c r="E38" s="44"/>
      <c r="F38" s="53" t="s">
        <v>18</v>
      </c>
      <c r="G38" s="48" t="s">
        <v>106</v>
      </c>
      <c r="H38" s="43" t="s">
        <v>52</v>
      </c>
      <c r="I38" s="43" t="s">
        <v>20</v>
      </c>
      <c r="J38" s="60" t="s">
        <v>27</v>
      </c>
      <c r="K38" s="61">
        <v>0.437</v>
      </c>
      <c r="L38" s="61">
        <v>0.437</v>
      </c>
    </row>
    <row r="39" s="9" customFormat="1" ht="128" customHeight="1" spans="1:12">
      <c r="A39" s="41">
        <f>+SUBTOTAL(3,B$5:$B39)</f>
        <v>35</v>
      </c>
      <c r="B39" s="50" t="s">
        <v>53</v>
      </c>
      <c r="C39" s="43" t="s">
        <v>54</v>
      </c>
      <c r="D39" s="46" t="s">
        <v>115</v>
      </c>
      <c r="E39" s="44"/>
      <c r="F39" s="53" t="s">
        <v>18</v>
      </c>
      <c r="G39" s="48" t="s">
        <v>106</v>
      </c>
      <c r="H39" s="43" t="s">
        <v>52</v>
      </c>
      <c r="I39" s="43" t="s">
        <v>20</v>
      </c>
      <c r="J39" s="60" t="s">
        <v>27</v>
      </c>
      <c r="K39" s="61">
        <v>0.1618</v>
      </c>
      <c r="L39" s="61">
        <v>0.1618</v>
      </c>
    </row>
    <row r="40" s="9" customFormat="1" ht="128" customHeight="1" spans="1:12">
      <c r="A40" s="41">
        <f>+SUBTOTAL(3,B$5:$B40)</f>
        <v>36</v>
      </c>
      <c r="B40" s="50" t="s">
        <v>53</v>
      </c>
      <c r="C40" s="43" t="s">
        <v>54</v>
      </c>
      <c r="D40" s="46" t="s">
        <v>116</v>
      </c>
      <c r="E40" s="44"/>
      <c r="F40" s="53" t="s">
        <v>18</v>
      </c>
      <c r="G40" s="48" t="s">
        <v>106</v>
      </c>
      <c r="H40" s="43" t="s">
        <v>52</v>
      </c>
      <c r="I40" s="43" t="s">
        <v>24</v>
      </c>
      <c r="J40" s="60" t="s">
        <v>27</v>
      </c>
      <c r="K40" s="61">
        <v>3.4792</v>
      </c>
      <c r="L40" s="61">
        <v>3.4792</v>
      </c>
    </row>
    <row r="41" s="9" customFormat="1" ht="80" customHeight="1" spans="1:12">
      <c r="A41" s="41">
        <f>+SUBTOTAL(3,B$5:$B41)</f>
        <v>37</v>
      </c>
      <c r="B41" s="50" t="s">
        <v>53</v>
      </c>
      <c r="C41" s="43" t="s">
        <v>54</v>
      </c>
      <c r="D41" s="46" t="s">
        <v>117</v>
      </c>
      <c r="E41" s="44" t="s">
        <v>118</v>
      </c>
      <c r="F41" s="43" t="s">
        <v>45</v>
      </c>
      <c r="G41" s="44" t="s">
        <v>119</v>
      </c>
      <c r="H41" s="43" t="s">
        <v>58</v>
      </c>
      <c r="I41" s="43" t="s">
        <v>20</v>
      </c>
      <c r="J41" s="60" t="s">
        <v>27</v>
      </c>
      <c r="K41" s="61">
        <v>0.91</v>
      </c>
      <c r="L41" s="61">
        <v>0.76</v>
      </c>
    </row>
    <row r="42" s="9" customFormat="1" ht="80" customHeight="1" spans="1:12">
      <c r="A42" s="41">
        <f>+SUBTOTAL(3,B$5:$B42)</f>
        <v>38</v>
      </c>
      <c r="B42" s="50" t="s">
        <v>53</v>
      </c>
      <c r="C42" s="43" t="s">
        <v>54</v>
      </c>
      <c r="D42" s="54" t="s">
        <v>120</v>
      </c>
      <c r="E42" s="44" t="s">
        <v>121</v>
      </c>
      <c r="F42" s="43" t="s">
        <v>18</v>
      </c>
      <c r="G42" s="44" t="s">
        <v>122</v>
      </c>
      <c r="H42" s="43" t="s">
        <v>58</v>
      </c>
      <c r="I42" s="43" t="s">
        <v>24</v>
      </c>
      <c r="J42" s="60" t="s">
        <v>27</v>
      </c>
      <c r="K42" s="61">
        <v>3</v>
      </c>
      <c r="L42" s="61">
        <v>0.6</v>
      </c>
    </row>
    <row r="43" s="9" customFormat="1" ht="76" customHeight="1" spans="1:12">
      <c r="A43" s="41">
        <f>+SUBTOTAL(3,B$5:$B43)</f>
        <v>39</v>
      </c>
      <c r="B43" s="50" t="s">
        <v>53</v>
      </c>
      <c r="C43" s="43" t="s">
        <v>54</v>
      </c>
      <c r="D43" s="54" t="s">
        <v>123</v>
      </c>
      <c r="E43" s="44" t="s">
        <v>124</v>
      </c>
      <c r="F43" s="43" t="s">
        <v>18</v>
      </c>
      <c r="G43" s="44" t="s">
        <v>122</v>
      </c>
      <c r="H43" s="43" t="s">
        <v>58</v>
      </c>
      <c r="I43" s="43" t="s">
        <v>20</v>
      </c>
      <c r="J43" s="60" t="s">
        <v>27</v>
      </c>
      <c r="K43" s="61">
        <v>0.3</v>
      </c>
      <c r="L43" s="61">
        <v>0.28</v>
      </c>
    </row>
    <row r="44" s="5" customFormat="1" ht="181" customHeight="1" spans="1:12">
      <c r="A44" s="41">
        <f>+SUBTOTAL(3,B$5:$B44)</f>
        <v>40</v>
      </c>
      <c r="B44" s="42" t="s">
        <v>125</v>
      </c>
      <c r="C44" s="43" t="s">
        <v>126</v>
      </c>
      <c r="D44" s="46" t="s">
        <v>127</v>
      </c>
      <c r="E44" s="46" t="s">
        <v>128</v>
      </c>
      <c r="F44" s="43" t="s">
        <v>45</v>
      </c>
      <c r="G44" s="48" t="s">
        <v>129</v>
      </c>
      <c r="H44" s="43" t="s">
        <v>58</v>
      </c>
      <c r="I44" s="43" t="s">
        <v>24</v>
      </c>
      <c r="J44" s="60" t="s">
        <v>27</v>
      </c>
      <c r="K44" s="61">
        <v>102</v>
      </c>
      <c r="L44" s="61">
        <v>30</v>
      </c>
    </row>
    <row r="45" s="11" customFormat="1" ht="204" customHeight="1" spans="1:12">
      <c r="A45" s="41">
        <f>+SUBTOTAL(3,B$5:$B45)</f>
        <v>41</v>
      </c>
      <c r="B45" s="42" t="s">
        <v>125</v>
      </c>
      <c r="C45" s="43" t="s">
        <v>126</v>
      </c>
      <c r="D45" s="46" t="s">
        <v>130</v>
      </c>
      <c r="E45" s="55" t="s">
        <v>131</v>
      </c>
      <c r="F45" s="43" t="s">
        <v>45</v>
      </c>
      <c r="G45" s="44" t="s">
        <v>132</v>
      </c>
      <c r="H45" s="43" t="s">
        <v>58</v>
      </c>
      <c r="I45" s="43" t="s">
        <v>24</v>
      </c>
      <c r="J45" s="60" t="s">
        <v>27</v>
      </c>
      <c r="K45" s="61">
        <v>30</v>
      </c>
      <c r="L45" s="61">
        <v>0.01</v>
      </c>
    </row>
    <row r="46" s="11" customFormat="1" ht="148" customHeight="1" spans="1:12">
      <c r="A46" s="47">
        <f>+SUBTOTAL(3,B$5:$B46)</f>
        <v>42</v>
      </c>
      <c r="B46" s="42" t="s">
        <v>125</v>
      </c>
      <c r="C46" s="43" t="s">
        <v>126</v>
      </c>
      <c r="D46" s="46" t="s">
        <v>133</v>
      </c>
      <c r="E46" s="46" t="s">
        <v>134</v>
      </c>
      <c r="F46" s="43" t="s">
        <v>18</v>
      </c>
      <c r="G46" s="49" t="s">
        <v>135</v>
      </c>
      <c r="H46" s="43" t="s">
        <v>58</v>
      </c>
      <c r="I46" s="43" t="s">
        <v>20</v>
      </c>
      <c r="J46" s="60" t="s">
        <v>27</v>
      </c>
      <c r="K46" s="61">
        <v>0.28</v>
      </c>
      <c r="L46" s="61">
        <v>0.28</v>
      </c>
    </row>
    <row r="47" s="12" customFormat="1" ht="244" customHeight="1" spans="1:12">
      <c r="A47" s="41">
        <f>+SUBTOTAL(3,B$5:$B47)</f>
        <v>43</v>
      </c>
      <c r="B47" s="42" t="s">
        <v>125</v>
      </c>
      <c r="C47" s="43" t="s">
        <v>126</v>
      </c>
      <c r="D47" s="46" t="s">
        <v>136</v>
      </c>
      <c r="E47" s="55" t="s">
        <v>137</v>
      </c>
      <c r="F47" s="43" t="s">
        <v>45</v>
      </c>
      <c r="G47" s="44" t="s">
        <v>138</v>
      </c>
      <c r="H47" s="43" t="s">
        <v>58</v>
      </c>
      <c r="I47" s="43" t="s">
        <v>24</v>
      </c>
      <c r="J47" s="60" t="s">
        <v>27</v>
      </c>
      <c r="K47" s="61">
        <v>6.05</v>
      </c>
      <c r="L47" s="61">
        <v>1.8</v>
      </c>
    </row>
    <row r="48" s="7" customFormat="1" ht="156" customHeight="1" spans="1:12">
      <c r="A48" s="41">
        <f>+SUBTOTAL(3,B$5:$B48)</f>
        <v>44</v>
      </c>
      <c r="B48" s="42" t="s">
        <v>125</v>
      </c>
      <c r="C48" s="43" t="s">
        <v>126</v>
      </c>
      <c r="D48" s="46" t="s">
        <v>139</v>
      </c>
      <c r="E48" s="44" t="s">
        <v>140</v>
      </c>
      <c r="F48" s="43" t="s">
        <v>45</v>
      </c>
      <c r="G48" s="44" t="s">
        <v>141</v>
      </c>
      <c r="H48" s="43" t="s">
        <v>58</v>
      </c>
      <c r="I48" s="43" t="s">
        <v>24</v>
      </c>
      <c r="J48" s="60" t="s">
        <v>27</v>
      </c>
      <c r="K48" s="61">
        <v>4.8</v>
      </c>
      <c r="L48" s="61">
        <v>0.5</v>
      </c>
    </row>
    <row r="49" s="7" customFormat="1" ht="134" customHeight="1" spans="1:12">
      <c r="A49" s="41">
        <f>+SUBTOTAL(3,B$5:$B49)</f>
        <v>45</v>
      </c>
      <c r="B49" s="42" t="s">
        <v>125</v>
      </c>
      <c r="C49" s="43" t="s">
        <v>126</v>
      </c>
      <c r="D49" s="46" t="s">
        <v>142</v>
      </c>
      <c r="E49" s="44" t="s">
        <v>143</v>
      </c>
      <c r="F49" s="43" t="s">
        <v>18</v>
      </c>
      <c r="G49" s="44" t="s">
        <v>144</v>
      </c>
      <c r="H49" s="43" t="s">
        <v>58</v>
      </c>
      <c r="I49" s="43" t="s">
        <v>24</v>
      </c>
      <c r="J49" s="60" t="s">
        <v>27</v>
      </c>
      <c r="K49" s="61">
        <v>1</v>
      </c>
      <c r="L49" s="61">
        <v>1</v>
      </c>
    </row>
    <row r="50" s="7" customFormat="1" ht="306" customHeight="1" spans="1:12">
      <c r="A50" s="41">
        <f>+SUBTOTAL(3,B$5:$B50)</f>
        <v>46</v>
      </c>
      <c r="B50" s="42" t="s">
        <v>125</v>
      </c>
      <c r="C50" s="43" t="s">
        <v>126</v>
      </c>
      <c r="D50" s="46" t="s">
        <v>145</v>
      </c>
      <c r="E50" s="44" t="s">
        <v>146</v>
      </c>
      <c r="F50" s="43" t="s">
        <v>18</v>
      </c>
      <c r="G50" s="44" t="s">
        <v>147</v>
      </c>
      <c r="H50" s="43" t="s">
        <v>58</v>
      </c>
      <c r="I50" s="43" t="s">
        <v>24</v>
      </c>
      <c r="J50" s="60" t="s">
        <v>27</v>
      </c>
      <c r="K50" s="61">
        <v>1.16</v>
      </c>
      <c r="L50" s="61">
        <v>0.4</v>
      </c>
    </row>
    <row r="51" s="7" customFormat="1" ht="158" customHeight="1" spans="1:12">
      <c r="A51" s="41">
        <f>+SUBTOTAL(3,B$5:$B51)</f>
        <v>47</v>
      </c>
      <c r="B51" s="42" t="s">
        <v>125</v>
      </c>
      <c r="C51" s="43" t="s">
        <v>126</v>
      </c>
      <c r="D51" s="46" t="s">
        <v>148</v>
      </c>
      <c r="E51" s="44" t="s">
        <v>149</v>
      </c>
      <c r="F51" s="43" t="s">
        <v>18</v>
      </c>
      <c r="G51" s="44" t="s">
        <v>150</v>
      </c>
      <c r="H51" s="43" t="s">
        <v>58</v>
      </c>
      <c r="I51" s="43" t="s">
        <v>24</v>
      </c>
      <c r="J51" s="60" t="s">
        <v>27</v>
      </c>
      <c r="K51" s="61">
        <v>1</v>
      </c>
      <c r="L51" s="61">
        <v>0.5</v>
      </c>
    </row>
    <row r="52" s="7" customFormat="1" ht="207" customHeight="1" spans="1:12">
      <c r="A52" s="41">
        <f>+SUBTOTAL(3,B$5:$B52)</f>
        <v>48</v>
      </c>
      <c r="B52" s="42" t="s">
        <v>125</v>
      </c>
      <c r="C52" s="43" t="s">
        <v>126</v>
      </c>
      <c r="D52" s="46" t="s">
        <v>151</v>
      </c>
      <c r="E52" s="44" t="s">
        <v>152</v>
      </c>
      <c r="F52" s="43" t="s">
        <v>18</v>
      </c>
      <c r="G52" s="44" t="s">
        <v>153</v>
      </c>
      <c r="H52" s="43" t="s">
        <v>58</v>
      </c>
      <c r="I52" s="43" t="s">
        <v>24</v>
      </c>
      <c r="J52" s="60" t="s">
        <v>27</v>
      </c>
      <c r="K52" s="61">
        <v>5</v>
      </c>
      <c r="L52" s="61">
        <v>1.5</v>
      </c>
    </row>
    <row r="53" s="7" customFormat="1" ht="207" customHeight="1" spans="1:12">
      <c r="A53" s="41">
        <f>+SUBTOTAL(3,B$5:$B53)</f>
        <v>49</v>
      </c>
      <c r="B53" s="42" t="s">
        <v>125</v>
      </c>
      <c r="C53" s="43" t="s">
        <v>126</v>
      </c>
      <c r="D53" s="46" t="s">
        <v>154</v>
      </c>
      <c r="E53" s="44" t="s">
        <v>155</v>
      </c>
      <c r="F53" s="43" t="s">
        <v>18</v>
      </c>
      <c r="G53" s="44" t="s">
        <v>156</v>
      </c>
      <c r="H53" s="43" t="s">
        <v>58</v>
      </c>
      <c r="I53" s="43" t="s">
        <v>20</v>
      </c>
      <c r="J53" s="60" t="s">
        <v>27</v>
      </c>
      <c r="K53" s="61">
        <v>0.12</v>
      </c>
      <c r="L53" s="61">
        <v>0.1</v>
      </c>
    </row>
    <row r="54" s="7" customFormat="1" ht="157" customHeight="1" spans="1:12">
      <c r="A54" s="41">
        <f>+SUBTOTAL(3,B$5:$B54)</f>
        <v>50</v>
      </c>
      <c r="B54" s="42" t="s">
        <v>125</v>
      </c>
      <c r="C54" s="43" t="s">
        <v>126</v>
      </c>
      <c r="D54" s="56" t="s">
        <v>157</v>
      </c>
      <c r="E54" s="44" t="s">
        <v>158</v>
      </c>
      <c r="F54" s="43" t="s">
        <v>18</v>
      </c>
      <c r="G54" s="57" t="s">
        <v>159</v>
      </c>
      <c r="H54" s="43" t="s">
        <v>58</v>
      </c>
      <c r="I54" s="43" t="s">
        <v>20</v>
      </c>
      <c r="J54" s="60" t="s">
        <v>27</v>
      </c>
      <c r="K54" s="61">
        <v>0.552</v>
      </c>
      <c r="L54" s="61">
        <v>0.5</v>
      </c>
    </row>
    <row r="55" s="7" customFormat="1" ht="157" customHeight="1" spans="1:12">
      <c r="A55" s="41">
        <f>+SUBTOTAL(3,B$5:$B55)</f>
        <v>51</v>
      </c>
      <c r="B55" s="42" t="s">
        <v>125</v>
      </c>
      <c r="C55" s="43" t="s">
        <v>126</v>
      </c>
      <c r="D55" s="56" t="s">
        <v>160</v>
      </c>
      <c r="E55" s="44" t="s">
        <v>161</v>
      </c>
      <c r="F55" s="43" t="s">
        <v>45</v>
      </c>
      <c r="G55" s="57" t="s">
        <v>162</v>
      </c>
      <c r="H55" s="43" t="s">
        <v>58</v>
      </c>
      <c r="I55" s="43" t="s">
        <v>24</v>
      </c>
      <c r="J55" s="60" t="s">
        <v>27</v>
      </c>
      <c r="K55" s="61">
        <v>6</v>
      </c>
      <c r="L55" s="61">
        <v>1</v>
      </c>
    </row>
    <row r="56" s="7" customFormat="1" ht="226" customHeight="1" spans="1:12">
      <c r="A56" s="47">
        <f>+SUBTOTAL(3,B$5:$B56)</f>
        <v>52</v>
      </c>
      <c r="B56" s="42" t="s">
        <v>125</v>
      </c>
      <c r="C56" s="43" t="s">
        <v>126</v>
      </c>
      <c r="D56" s="46" t="s">
        <v>163</v>
      </c>
      <c r="E56" s="44"/>
      <c r="F56" s="53" t="s">
        <v>18</v>
      </c>
      <c r="G56" s="44" t="s">
        <v>164</v>
      </c>
      <c r="H56" s="43" t="s">
        <v>58</v>
      </c>
      <c r="I56" s="43" t="s">
        <v>20</v>
      </c>
      <c r="J56" s="60" t="s">
        <v>27</v>
      </c>
      <c r="K56" s="61">
        <v>0.097</v>
      </c>
      <c r="L56" s="61">
        <v>0.097</v>
      </c>
    </row>
    <row r="57" s="7" customFormat="1" ht="304" customHeight="1" spans="1:12">
      <c r="A57" s="41">
        <f>+SUBTOTAL(3,B$5:$B57)</f>
        <v>53</v>
      </c>
      <c r="B57" s="42" t="s">
        <v>125</v>
      </c>
      <c r="C57" s="43" t="s">
        <v>126</v>
      </c>
      <c r="D57" s="46" t="s">
        <v>165</v>
      </c>
      <c r="E57" s="46" t="s">
        <v>166</v>
      </c>
      <c r="F57" s="43" t="s">
        <v>45</v>
      </c>
      <c r="G57" s="49" t="s">
        <v>167</v>
      </c>
      <c r="H57" s="43" t="s">
        <v>58</v>
      </c>
      <c r="I57" s="43" t="s">
        <v>20</v>
      </c>
      <c r="J57" s="60" t="s">
        <v>27</v>
      </c>
      <c r="K57" s="61">
        <v>0.61</v>
      </c>
      <c r="L57" s="61">
        <v>0.1</v>
      </c>
    </row>
    <row r="58" s="11" customFormat="1" ht="180" customHeight="1" spans="1:12">
      <c r="A58" s="41">
        <f>+SUBTOTAL(3,B$5:$B58)</f>
        <v>54</v>
      </c>
      <c r="B58" s="42" t="s">
        <v>125</v>
      </c>
      <c r="C58" s="43" t="s">
        <v>126</v>
      </c>
      <c r="D58" s="56" t="s">
        <v>168</v>
      </c>
      <c r="E58" s="46" t="s">
        <v>169</v>
      </c>
      <c r="F58" s="43" t="s">
        <v>18</v>
      </c>
      <c r="G58" s="49" t="s">
        <v>170</v>
      </c>
      <c r="H58" s="43" t="s">
        <v>52</v>
      </c>
      <c r="I58" s="43" t="s">
        <v>24</v>
      </c>
      <c r="J58" s="60" t="s">
        <v>27</v>
      </c>
      <c r="K58" s="61">
        <v>1.25</v>
      </c>
      <c r="L58" s="61">
        <v>0.27</v>
      </c>
    </row>
    <row r="59" s="7" customFormat="1" ht="91" customHeight="1" spans="1:12">
      <c r="A59" s="41">
        <f>+SUBTOTAL(3,B$5:$B59)</f>
        <v>55</v>
      </c>
      <c r="B59" s="42" t="s">
        <v>125</v>
      </c>
      <c r="C59" s="43" t="s">
        <v>126</v>
      </c>
      <c r="D59" s="48" t="s">
        <v>171</v>
      </c>
      <c r="E59" s="48"/>
      <c r="F59" s="43" t="s">
        <v>18</v>
      </c>
      <c r="G59" s="44" t="s">
        <v>172</v>
      </c>
      <c r="H59" s="43" t="s">
        <v>58</v>
      </c>
      <c r="I59" s="43" t="s">
        <v>20</v>
      </c>
      <c r="J59" s="60" t="s">
        <v>27</v>
      </c>
      <c r="K59" s="61">
        <v>0.06</v>
      </c>
      <c r="L59" s="61">
        <v>0.06</v>
      </c>
    </row>
    <row r="60" s="7" customFormat="1" ht="238" customHeight="1" spans="1:12">
      <c r="A60" s="41">
        <f>+SUBTOTAL(3,B$5:$B60)</f>
        <v>56</v>
      </c>
      <c r="B60" s="42" t="s">
        <v>125</v>
      </c>
      <c r="C60" s="43" t="s">
        <v>126</v>
      </c>
      <c r="D60" s="46" t="s">
        <v>173</v>
      </c>
      <c r="E60" s="48" t="s">
        <v>174</v>
      </c>
      <c r="F60" s="43" t="s">
        <v>45</v>
      </c>
      <c r="G60" s="49" t="s">
        <v>175</v>
      </c>
      <c r="H60" s="43" t="s">
        <v>58</v>
      </c>
      <c r="I60" s="43" t="s">
        <v>20</v>
      </c>
      <c r="J60" s="60" t="s">
        <v>27</v>
      </c>
      <c r="K60" s="61">
        <v>0.4854</v>
      </c>
      <c r="L60" s="61">
        <v>0.15</v>
      </c>
    </row>
    <row r="61" s="7" customFormat="1" ht="129" customHeight="1" spans="1:12">
      <c r="A61" s="41">
        <f>+SUBTOTAL(3,B$5:$B61)</f>
        <v>57</v>
      </c>
      <c r="B61" s="42" t="s">
        <v>125</v>
      </c>
      <c r="C61" s="43" t="s">
        <v>126</v>
      </c>
      <c r="D61" s="46" t="s">
        <v>176</v>
      </c>
      <c r="E61" s="48"/>
      <c r="F61" s="43" t="s">
        <v>18</v>
      </c>
      <c r="G61" s="49" t="s">
        <v>177</v>
      </c>
      <c r="H61" s="43" t="s">
        <v>58</v>
      </c>
      <c r="I61" s="43" t="s">
        <v>20</v>
      </c>
      <c r="J61" s="60" t="s">
        <v>27</v>
      </c>
      <c r="K61" s="61">
        <v>0.5</v>
      </c>
      <c r="L61" s="61">
        <v>0.5</v>
      </c>
    </row>
    <row r="62" s="7" customFormat="1" ht="129" customHeight="1" spans="1:12">
      <c r="A62" s="41">
        <f>+SUBTOTAL(3,B$5:$B62)</f>
        <v>58</v>
      </c>
      <c r="B62" s="42" t="s">
        <v>125</v>
      </c>
      <c r="C62" s="43" t="s">
        <v>126</v>
      </c>
      <c r="D62" s="46" t="s">
        <v>178</v>
      </c>
      <c r="E62" s="48"/>
      <c r="F62" s="43" t="s">
        <v>18</v>
      </c>
      <c r="G62" s="49" t="s">
        <v>172</v>
      </c>
      <c r="H62" s="43" t="s">
        <v>58</v>
      </c>
      <c r="I62" s="43" t="s">
        <v>20</v>
      </c>
      <c r="J62" s="60" t="s">
        <v>27</v>
      </c>
      <c r="K62" s="61">
        <v>0.41123</v>
      </c>
      <c r="L62" s="61">
        <v>0.41123</v>
      </c>
    </row>
    <row r="63" s="7" customFormat="1" ht="129" customHeight="1" spans="1:12">
      <c r="A63" s="41">
        <f>+SUBTOTAL(3,B$5:$B63)</f>
        <v>59</v>
      </c>
      <c r="B63" s="42" t="s">
        <v>125</v>
      </c>
      <c r="C63" s="43" t="s">
        <v>126</v>
      </c>
      <c r="D63" s="46" t="s">
        <v>179</v>
      </c>
      <c r="E63" s="48"/>
      <c r="F63" s="43" t="s">
        <v>18</v>
      </c>
      <c r="G63" s="49" t="s">
        <v>180</v>
      </c>
      <c r="H63" s="43" t="s">
        <v>58</v>
      </c>
      <c r="I63" s="43" t="s">
        <v>20</v>
      </c>
      <c r="J63" s="60" t="s">
        <v>27</v>
      </c>
      <c r="K63" s="61">
        <v>0.8707</v>
      </c>
      <c r="L63" s="61">
        <v>0.8707</v>
      </c>
    </row>
    <row r="64" s="7" customFormat="1" ht="129" customHeight="1" spans="1:12">
      <c r="A64" s="41"/>
      <c r="B64" s="42" t="s">
        <v>125</v>
      </c>
      <c r="C64" s="43" t="s">
        <v>126</v>
      </c>
      <c r="D64" s="46" t="s">
        <v>181</v>
      </c>
      <c r="E64" s="48"/>
      <c r="F64" s="43" t="s">
        <v>18</v>
      </c>
      <c r="G64" s="49" t="s">
        <v>182</v>
      </c>
      <c r="H64" s="43" t="s">
        <v>58</v>
      </c>
      <c r="I64" s="43" t="s">
        <v>20</v>
      </c>
      <c r="J64" s="60" t="s">
        <v>27</v>
      </c>
      <c r="K64" s="61">
        <v>0.095</v>
      </c>
      <c r="L64" s="61">
        <v>0.095</v>
      </c>
    </row>
    <row r="65" s="7" customFormat="1" ht="76" customHeight="1" spans="1:12">
      <c r="A65" s="41">
        <f>+SUBTOTAL(3,B$5:$B65)</f>
        <v>61</v>
      </c>
      <c r="B65" s="42" t="s">
        <v>125</v>
      </c>
      <c r="C65" s="43" t="s">
        <v>126</v>
      </c>
      <c r="D65" s="48" t="s">
        <v>183</v>
      </c>
      <c r="E65" s="48" t="s">
        <v>184</v>
      </c>
      <c r="F65" s="43" t="s">
        <v>18</v>
      </c>
      <c r="G65" s="44" t="s">
        <v>185</v>
      </c>
      <c r="H65" s="43" t="s">
        <v>52</v>
      </c>
      <c r="I65" s="43" t="s">
        <v>20</v>
      </c>
      <c r="J65" s="60" t="s">
        <v>21</v>
      </c>
      <c r="K65" s="61">
        <v>0.159503</v>
      </c>
      <c r="L65" s="61">
        <v>0.159503</v>
      </c>
    </row>
    <row r="66" s="7" customFormat="1" ht="76" customHeight="1" spans="1:12">
      <c r="A66" s="41">
        <f>+SUBTOTAL(3,B$5:$B66)</f>
        <v>62</v>
      </c>
      <c r="B66" s="42" t="s">
        <v>125</v>
      </c>
      <c r="C66" s="43" t="s">
        <v>126</v>
      </c>
      <c r="D66" s="48" t="s">
        <v>186</v>
      </c>
      <c r="E66" s="48" t="s">
        <v>187</v>
      </c>
      <c r="F66" s="43" t="s">
        <v>18</v>
      </c>
      <c r="G66" s="44" t="s">
        <v>185</v>
      </c>
      <c r="H66" s="43" t="s">
        <v>52</v>
      </c>
      <c r="I66" s="43" t="s">
        <v>20</v>
      </c>
      <c r="J66" s="60" t="s">
        <v>21</v>
      </c>
      <c r="K66" s="61">
        <v>0.35582</v>
      </c>
      <c r="L66" s="61">
        <v>0.35582</v>
      </c>
    </row>
    <row r="67" s="7" customFormat="1" ht="149" customHeight="1" spans="1:12">
      <c r="A67" s="41">
        <f>+SUBTOTAL(3,B$5:$B67)</f>
        <v>63</v>
      </c>
      <c r="B67" s="42" t="s">
        <v>188</v>
      </c>
      <c r="C67" s="60" t="s">
        <v>189</v>
      </c>
      <c r="D67" s="46" t="s">
        <v>190</v>
      </c>
      <c r="E67" s="46" t="s">
        <v>191</v>
      </c>
      <c r="F67" s="43" t="s">
        <v>45</v>
      </c>
      <c r="G67" s="49" t="s">
        <v>192</v>
      </c>
      <c r="H67" s="43" t="s">
        <v>52</v>
      </c>
      <c r="I67" s="43" t="s">
        <v>24</v>
      </c>
      <c r="J67" s="60" t="s">
        <v>27</v>
      </c>
      <c r="K67" s="61">
        <v>2.4</v>
      </c>
      <c r="L67" s="61">
        <v>0.5</v>
      </c>
    </row>
    <row r="68" s="7" customFormat="1" ht="227" customHeight="1" spans="1:12">
      <c r="A68" s="41">
        <f>+SUBTOTAL(3,B$5:$B68)</f>
        <v>64</v>
      </c>
      <c r="B68" s="42" t="s">
        <v>188</v>
      </c>
      <c r="C68" s="60" t="s">
        <v>189</v>
      </c>
      <c r="D68" s="46" t="s">
        <v>193</v>
      </c>
      <c r="E68" s="62" t="s">
        <v>194</v>
      </c>
      <c r="F68" s="43" t="s">
        <v>18</v>
      </c>
      <c r="G68" s="49" t="s">
        <v>111</v>
      </c>
      <c r="H68" s="43" t="s">
        <v>52</v>
      </c>
      <c r="I68" s="43" t="s">
        <v>24</v>
      </c>
      <c r="J68" s="60" t="s">
        <v>27</v>
      </c>
      <c r="K68" s="61">
        <v>6.7837</v>
      </c>
      <c r="L68" s="61">
        <v>0.5</v>
      </c>
    </row>
    <row r="69" s="7" customFormat="1" ht="114" customHeight="1" spans="1:12">
      <c r="A69" s="47">
        <f>+SUBTOTAL(3,B$5:$B69)</f>
        <v>65</v>
      </c>
      <c r="B69" s="42" t="s">
        <v>188</v>
      </c>
      <c r="C69" s="60" t="s">
        <v>189</v>
      </c>
      <c r="D69" s="46" t="s">
        <v>195</v>
      </c>
      <c r="E69" s="44" t="s">
        <v>196</v>
      </c>
      <c r="F69" s="43" t="s">
        <v>45</v>
      </c>
      <c r="G69" s="49" t="s">
        <v>197</v>
      </c>
      <c r="H69" s="43" t="s">
        <v>52</v>
      </c>
      <c r="I69" s="43" t="s">
        <v>24</v>
      </c>
      <c r="J69" s="43" t="s">
        <v>27</v>
      </c>
      <c r="K69" s="61">
        <v>7</v>
      </c>
      <c r="L69" s="61">
        <v>0.5</v>
      </c>
    </row>
    <row r="70" s="7" customFormat="1" ht="297" customHeight="1" spans="1:12">
      <c r="A70" s="41">
        <f>+SUBTOTAL(3,B$5:$B70)</f>
        <v>66</v>
      </c>
      <c r="B70" s="42" t="s">
        <v>188</v>
      </c>
      <c r="C70" s="60" t="s">
        <v>189</v>
      </c>
      <c r="D70" s="46" t="s">
        <v>198</v>
      </c>
      <c r="E70" s="44" t="s">
        <v>199</v>
      </c>
      <c r="F70" s="43" t="s">
        <v>45</v>
      </c>
      <c r="G70" s="49" t="s">
        <v>200</v>
      </c>
      <c r="H70" s="43" t="s">
        <v>52</v>
      </c>
      <c r="I70" s="43" t="s">
        <v>24</v>
      </c>
      <c r="J70" s="60" t="s">
        <v>27</v>
      </c>
      <c r="K70" s="61">
        <v>3</v>
      </c>
      <c r="L70" s="61">
        <v>0.5</v>
      </c>
    </row>
    <row r="71" s="7" customFormat="1" ht="95" customHeight="1" spans="1:12">
      <c r="A71" s="41">
        <f>+SUBTOTAL(3,B$5:$B71)</f>
        <v>67</v>
      </c>
      <c r="B71" s="50" t="s">
        <v>53</v>
      </c>
      <c r="C71" s="60" t="s">
        <v>54</v>
      </c>
      <c r="D71" s="46" t="s">
        <v>201</v>
      </c>
      <c r="E71" s="48" t="s">
        <v>202</v>
      </c>
      <c r="F71" s="43" t="s">
        <v>45</v>
      </c>
      <c r="G71" s="49" t="s">
        <v>203</v>
      </c>
      <c r="H71" s="43" t="s">
        <v>58</v>
      </c>
      <c r="I71" s="43" t="s">
        <v>24</v>
      </c>
      <c r="J71" s="60" t="s">
        <v>27</v>
      </c>
      <c r="K71" s="41">
        <v>2.24</v>
      </c>
      <c r="L71" s="41">
        <v>0.35</v>
      </c>
    </row>
    <row r="72" s="7" customFormat="1" ht="80" customHeight="1" spans="1:12">
      <c r="A72" s="41">
        <f>+SUBTOTAL(3,B$5:$B72)</f>
        <v>68</v>
      </c>
      <c r="B72" s="50" t="s">
        <v>53</v>
      </c>
      <c r="C72" s="60" t="s">
        <v>204</v>
      </c>
      <c r="D72" s="46" t="s">
        <v>205</v>
      </c>
      <c r="E72" s="48" t="s">
        <v>206</v>
      </c>
      <c r="F72" s="43" t="s">
        <v>18</v>
      </c>
      <c r="G72" s="49" t="s">
        <v>203</v>
      </c>
      <c r="H72" s="43" t="s">
        <v>58</v>
      </c>
      <c r="I72" s="43" t="s">
        <v>20</v>
      </c>
      <c r="J72" s="60" t="s">
        <v>27</v>
      </c>
      <c r="K72" s="41">
        <v>0.25</v>
      </c>
      <c r="L72" s="41">
        <v>0.25</v>
      </c>
    </row>
    <row r="73" s="7" customFormat="1" ht="133" customHeight="1" spans="1:12">
      <c r="A73" s="41">
        <f>+SUBTOTAL(3,B$5:$B73)</f>
        <v>69</v>
      </c>
      <c r="B73" s="50" t="s">
        <v>53</v>
      </c>
      <c r="C73" s="60" t="s">
        <v>204</v>
      </c>
      <c r="D73" s="46" t="s">
        <v>207</v>
      </c>
      <c r="E73" s="48" t="s">
        <v>208</v>
      </c>
      <c r="F73" s="43" t="s">
        <v>18</v>
      </c>
      <c r="G73" s="49" t="s">
        <v>62</v>
      </c>
      <c r="H73" s="43" t="s">
        <v>52</v>
      </c>
      <c r="I73" s="43" t="s">
        <v>20</v>
      </c>
      <c r="J73" s="60" t="s">
        <v>27</v>
      </c>
      <c r="K73" s="41">
        <v>0.34</v>
      </c>
      <c r="L73" s="41">
        <v>0.17</v>
      </c>
    </row>
    <row r="74" s="7" customFormat="1" ht="126" customHeight="1" spans="1:12">
      <c r="A74" s="41">
        <f>+SUBTOTAL(3,B$5:$B74)</f>
        <v>70</v>
      </c>
      <c r="B74" s="50" t="s">
        <v>53</v>
      </c>
      <c r="C74" s="60" t="s">
        <v>204</v>
      </c>
      <c r="D74" s="46" t="s">
        <v>209</v>
      </c>
      <c r="E74" s="48" t="s">
        <v>210</v>
      </c>
      <c r="F74" s="43" t="s">
        <v>18</v>
      </c>
      <c r="G74" s="49" t="s">
        <v>62</v>
      </c>
      <c r="H74" s="43" t="s">
        <v>52</v>
      </c>
      <c r="I74" s="43" t="s">
        <v>20</v>
      </c>
      <c r="J74" s="60" t="s">
        <v>27</v>
      </c>
      <c r="K74" s="41">
        <v>0.44</v>
      </c>
      <c r="L74" s="41">
        <v>0.22</v>
      </c>
    </row>
    <row r="75" s="7" customFormat="1" ht="125" customHeight="1" spans="1:12">
      <c r="A75" s="41">
        <f>+SUBTOTAL(3,B$5:$B75)</f>
        <v>71</v>
      </c>
      <c r="B75" s="50" t="s">
        <v>53</v>
      </c>
      <c r="C75" s="60" t="s">
        <v>204</v>
      </c>
      <c r="D75" s="46" t="s">
        <v>211</v>
      </c>
      <c r="E75" s="48" t="s">
        <v>212</v>
      </c>
      <c r="F75" s="43" t="s">
        <v>18</v>
      </c>
      <c r="G75" s="49" t="s">
        <v>62</v>
      </c>
      <c r="H75" s="43" t="s">
        <v>52</v>
      </c>
      <c r="I75" s="43" t="s">
        <v>20</v>
      </c>
      <c r="J75" s="60" t="s">
        <v>27</v>
      </c>
      <c r="K75" s="41">
        <v>0.36</v>
      </c>
      <c r="L75" s="41">
        <v>0.18</v>
      </c>
    </row>
    <row r="76" s="7" customFormat="1" ht="87" customHeight="1" spans="1:12">
      <c r="A76" s="41">
        <f>+SUBTOTAL(3,B$5:$B76)</f>
        <v>72</v>
      </c>
      <c r="B76" s="50" t="s">
        <v>53</v>
      </c>
      <c r="C76" s="60" t="s">
        <v>204</v>
      </c>
      <c r="D76" s="46" t="s">
        <v>213</v>
      </c>
      <c r="E76" s="48" t="s">
        <v>212</v>
      </c>
      <c r="F76" s="43" t="s">
        <v>18</v>
      </c>
      <c r="G76" s="49" t="s">
        <v>62</v>
      </c>
      <c r="H76" s="43" t="s">
        <v>52</v>
      </c>
      <c r="I76" s="43" t="s">
        <v>20</v>
      </c>
      <c r="J76" s="60" t="s">
        <v>27</v>
      </c>
      <c r="K76" s="41">
        <v>0.47</v>
      </c>
      <c r="L76" s="41">
        <v>0.25</v>
      </c>
    </row>
    <row r="77" s="7" customFormat="1" ht="170" customHeight="1" spans="1:12">
      <c r="A77" s="41">
        <f>+SUBTOTAL(3,B$5:$B77)</f>
        <v>73</v>
      </c>
      <c r="B77" s="50" t="s">
        <v>53</v>
      </c>
      <c r="C77" s="60" t="s">
        <v>204</v>
      </c>
      <c r="D77" s="46" t="s">
        <v>214</v>
      </c>
      <c r="E77" s="48" t="s">
        <v>215</v>
      </c>
      <c r="F77" s="43" t="s">
        <v>18</v>
      </c>
      <c r="G77" s="49" t="s">
        <v>62</v>
      </c>
      <c r="H77" s="43" t="s">
        <v>52</v>
      </c>
      <c r="I77" s="43" t="s">
        <v>20</v>
      </c>
      <c r="J77" s="60" t="s">
        <v>27</v>
      </c>
      <c r="K77" s="41">
        <v>0.41</v>
      </c>
      <c r="L77" s="41">
        <v>0.2</v>
      </c>
    </row>
    <row r="78" s="7" customFormat="1" ht="171" customHeight="1" spans="1:12">
      <c r="A78" s="41">
        <f>+SUBTOTAL(3,B$5:$B78)</f>
        <v>74</v>
      </c>
      <c r="B78" s="50" t="s">
        <v>53</v>
      </c>
      <c r="C78" s="60" t="s">
        <v>204</v>
      </c>
      <c r="D78" s="46" t="s">
        <v>216</v>
      </c>
      <c r="E78" s="48" t="s">
        <v>217</v>
      </c>
      <c r="F78" s="43" t="s">
        <v>18</v>
      </c>
      <c r="G78" s="49" t="s">
        <v>62</v>
      </c>
      <c r="H78" s="43" t="s">
        <v>52</v>
      </c>
      <c r="I78" s="43" t="s">
        <v>20</v>
      </c>
      <c r="J78" s="60" t="s">
        <v>27</v>
      </c>
      <c r="K78" s="41">
        <v>0.99</v>
      </c>
      <c r="L78" s="41">
        <v>0.45</v>
      </c>
    </row>
    <row r="79" s="7" customFormat="1" ht="80" customHeight="1" spans="1:12">
      <c r="A79" s="41">
        <f>+SUBTOTAL(3,B$5:$B79)</f>
        <v>75</v>
      </c>
      <c r="B79" s="50" t="s">
        <v>53</v>
      </c>
      <c r="C79" s="60" t="s">
        <v>204</v>
      </c>
      <c r="D79" s="46" t="s">
        <v>218</v>
      </c>
      <c r="E79" s="48" t="s">
        <v>219</v>
      </c>
      <c r="F79" s="43" t="s">
        <v>18</v>
      </c>
      <c r="G79" s="49" t="s">
        <v>203</v>
      </c>
      <c r="H79" s="43" t="s">
        <v>58</v>
      </c>
      <c r="I79" s="43" t="s">
        <v>20</v>
      </c>
      <c r="J79" s="60" t="s">
        <v>27</v>
      </c>
      <c r="K79" s="41">
        <v>0.07</v>
      </c>
      <c r="L79" s="41">
        <v>0.07</v>
      </c>
    </row>
    <row r="80" s="7" customFormat="1" ht="80" customHeight="1" spans="1:12">
      <c r="A80" s="41">
        <f>+SUBTOTAL(3,B$5:$B80)</f>
        <v>76</v>
      </c>
      <c r="B80" s="50" t="s">
        <v>53</v>
      </c>
      <c r="C80" s="60" t="s">
        <v>204</v>
      </c>
      <c r="D80" s="46" t="s">
        <v>220</v>
      </c>
      <c r="E80" s="48" t="s">
        <v>221</v>
      </c>
      <c r="F80" s="43" t="s">
        <v>18</v>
      </c>
      <c r="G80" s="49" t="s">
        <v>203</v>
      </c>
      <c r="H80" s="43" t="s">
        <v>58</v>
      </c>
      <c r="I80" s="43" t="s">
        <v>20</v>
      </c>
      <c r="J80" s="60" t="s">
        <v>27</v>
      </c>
      <c r="K80" s="41">
        <v>0.47</v>
      </c>
      <c r="L80" s="41">
        <v>0.47</v>
      </c>
    </row>
    <row r="81" s="7" customFormat="1" ht="76" customHeight="1" spans="1:12">
      <c r="A81" s="41">
        <f>+SUBTOTAL(3,B$5:$B81)</f>
        <v>77</v>
      </c>
      <c r="B81" s="42" t="s">
        <v>222</v>
      </c>
      <c r="C81" s="60" t="s">
        <v>223</v>
      </c>
      <c r="D81" s="46" t="s">
        <v>224</v>
      </c>
      <c r="E81" s="62" t="s">
        <v>225</v>
      </c>
      <c r="F81" s="43" t="s">
        <v>18</v>
      </c>
      <c r="G81" s="49" t="s">
        <v>223</v>
      </c>
      <c r="H81" s="43" t="s">
        <v>52</v>
      </c>
      <c r="I81" s="43" t="s">
        <v>20</v>
      </c>
      <c r="J81" s="60" t="s">
        <v>21</v>
      </c>
      <c r="K81" s="41">
        <v>0.13429</v>
      </c>
      <c r="L81" s="61">
        <v>0.13429</v>
      </c>
    </row>
    <row r="82" s="7" customFormat="1" ht="197" customHeight="1" spans="1:12">
      <c r="A82" s="41">
        <f>+SUBTOTAL(3,B$5:$B82)</f>
        <v>78</v>
      </c>
      <c r="B82" s="42" t="s">
        <v>226</v>
      </c>
      <c r="C82" s="60" t="s">
        <v>227</v>
      </c>
      <c r="D82" s="46" t="s">
        <v>228</v>
      </c>
      <c r="E82" s="62" t="s">
        <v>229</v>
      </c>
      <c r="F82" s="43" t="s">
        <v>45</v>
      </c>
      <c r="G82" s="49" t="s">
        <v>57</v>
      </c>
      <c r="H82" s="43" t="s">
        <v>52</v>
      </c>
      <c r="I82" s="43" t="s">
        <v>24</v>
      </c>
      <c r="J82" s="60" t="s">
        <v>27</v>
      </c>
      <c r="K82" s="41">
        <v>2.27</v>
      </c>
      <c r="L82" s="61">
        <v>1.14</v>
      </c>
    </row>
    <row r="83" s="7" customFormat="1" ht="205" customHeight="1" spans="1:12">
      <c r="A83" s="41">
        <f>+SUBTOTAL(3,B$5:$B83)</f>
        <v>79</v>
      </c>
      <c r="B83" s="42" t="s">
        <v>226</v>
      </c>
      <c r="C83" s="60" t="s">
        <v>227</v>
      </c>
      <c r="D83" s="46" t="s">
        <v>230</v>
      </c>
      <c r="E83" s="62" t="s">
        <v>231</v>
      </c>
      <c r="F83" s="43" t="s">
        <v>18</v>
      </c>
      <c r="G83" s="49" t="s">
        <v>232</v>
      </c>
      <c r="H83" s="43" t="s">
        <v>52</v>
      </c>
      <c r="I83" s="43" t="s">
        <v>20</v>
      </c>
      <c r="J83" s="60" t="s">
        <v>21</v>
      </c>
      <c r="K83" s="41">
        <v>0.27</v>
      </c>
      <c r="L83" s="61">
        <v>0.27</v>
      </c>
    </row>
    <row r="84" s="7" customFormat="1" ht="180" customHeight="1" spans="1:12">
      <c r="A84" s="47">
        <f>+SUBTOTAL(3,B$5:$B84)</f>
        <v>80</v>
      </c>
      <c r="B84" s="42" t="s">
        <v>226</v>
      </c>
      <c r="C84" s="60" t="s">
        <v>227</v>
      </c>
      <c r="D84" s="46" t="s">
        <v>233</v>
      </c>
      <c r="E84" s="62" t="s">
        <v>234</v>
      </c>
      <c r="F84" s="43" t="s">
        <v>45</v>
      </c>
      <c r="G84" s="49" t="s">
        <v>235</v>
      </c>
      <c r="H84" s="43" t="s">
        <v>19</v>
      </c>
      <c r="I84" s="43" t="s">
        <v>20</v>
      </c>
      <c r="J84" s="43" t="s">
        <v>27</v>
      </c>
      <c r="K84" s="41">
        <v>0.55</v>
      </c>
      <c r="L84" s="61">
        <v>0.25</v>
      </c>
    </row>
    <row r="85" s="7" customFormat="1" ht="154" customHeight="1" spans="1:12">
      <c r="A85" s="41">
        <f>+SUBTOTAL(3,B$5:$B85)</f>
        <v>81</v>
      </c>
      <c r="B85" s="42" t="s">
        <v>188</v>
      </c>
      <c r="C85" s="60" t="s">
        <v>189</v>
      </c>
      <c r="D85" s="46" t="s">
        <v>236</v>
      </c>
      <c r="E85" s="44" t="s">
        <v>237</v>
      </c>
      <c r="F85" s="43" t="s">
        <v>18</v>
      </c>
      <c r="G85" s="49" t="s">
        <v>238</v>
      </c>
      <c r="H85" s="43" t="s">
        <v>52</v>
      </c>
      <c r="I85" s="43" t="s">
        <v>20</v>
      </c>
      <c r="J85" s="60" t="s">
        <v>21</v>
      </c>
      <c r="K85" s="61">
        <v>0.12</v>
      </c>
      <c r="L85" s="61">
        <v>0.12</v>
      </c>
    </row>
    <row r="86" s="7" customFormat="1" ht="76" customHeight="1" spans="1:12">
      <c r="A86" s="47">
        <f>+SUBTOTAL(3,B$5:$B86)</f>
        <v>82</v>
      </c>
      <c r="B86" s="42" t="s">
        <v>188</v>
      </c>
      <c r="C86" s="61" t="s">
        <v>239</v>
      </c>
      <c r="D86" s="46" t="s">
        <v>240</v>
      </c>
      <c r="E86" s="63" t="s">
        <v>241</v>
      </c>
      <c r="F86" s="43" t="s">
        <v>18</v>
      </c>
      <c r="G86" s="64" t="s">
        <v>189</v>
      </c>
      <c r="H86" s="65" t="s">
        <v>52</v>
      </c>
      <c r="I86" s="65" t="s">
        <v>20</v>
      </c>
      <c r="J86" s="43" t="s">
        <v>21</v>
      </c>
      <c r="K86" s="41">
        <v>0.05</v>
      </c>
      <c r="L86" s="41">
        <v>0.05</v>
      </c>
    </row>
    <row r="87" s="7" customFormat="1" ht="134" customHeight="1" spans="1:12">
      <c r="A87" s="41">
        <f>+SUBTOTAL(3,B$5:$B87)</f>
        <v>83</v>
      </c>
      <c r="B87" s="42" t="s">
        <v>188</v>
      </c>
      <c r="C87" s="60" t="s">
        <v>189</v>
      </c>
      <c r="D87" s="46" t="s">
        <v>242</v>
      </c>
      <c r="E87" s="46" t="s">
        <v>243</v>
      </c>
      <c r="F87" s="43" t="s">
        <v>18</v>
      </c>
      <c r="G87" s="49" t="s">
        <v>238</v>
      </c>
      <c r="H87" s="43" t="s">
        <v>52</v>
      </c>
      <c r="I87" s="43" t="s">
        <v>20</v>
      </c>
      <c r="J87" s="60" t="s">
        <v>21</v>
      </c>
      <c r="K87" s="41">
        <v>0.4</v>
      </c>
      <c r="L87" s="41">
        <v>0.4</v>
      </c>
    </row>
    <row r="88" s="7" customFormat="1" ht="134" customHeight="1" spans="1:12">
      <c r="A88" s="41">
        <f>+SUBTOTAL(3,B$5:$B88)</f>
        <v>84</v>
      </c>
      <c r="B88" s="42" t="s">
        <v>188</v>
      </c>
      <c r="C88" s="60" t="s">
        <v>189</v>
      </c>
      <c r="D88" s="46" t="s">
        <v>244</v>
      </c>
      <c r="E88" s="46" t="s">
        <v>245</v>
      </c>
      <c r="F88" s="43" t="s">
        <v>18</v>
      </c>
      <c r="G88" s="49" t="s">
        <v>246</v>
      </c>
      <c r="H88" s="43" t="s">
        <v>52</v>
      </c>
      <c r="I88" s="43" t="s">
        <v>24</v>
      </c>
      <c r="J88" s="60" t="s">
        <v>21</v>
      </c>
      <c r="K88" s="41">
        <v>0.93</v>
      </c>
      <c r="L88" s="41">
        <v>0.22</v>
      </c>
    </row>
    <row r="89" s="5" customFormat="1" ht="166" customHeight="1" spans="1:12">
      <c r="A89" s="41">
        <f>+SUBTOTAL(3,B$5:$B89)</f>
        <v>85</v>
      </c>
      <c r="B89" s="42" t="s">
        <v>247</v>
      </c>
      <c r="C89" s="51" t="s">
        <v>248</v>
      </c>
      <c r="D89" s="46" t="s">
        <v>249</v>
      </c>
      <c r="E89" s="44" t="s">
        <v>250</v>
      </c>
      <c r="F89" s="43" t="s">
        <v>18</v>
      </c>
      <c r="G89" s="46" t="s">
        <v>251</v>
      </c>
      <c r="H89" s="43" t="s">
        <v>52</v>
      </c>
      <c r="I89" s="43" t="s">
        <v>24</v>
      </c>
      <c r="J89" s="60" t="s">
        <v>21</v>
      </c>
      <c r="K89" s="61">
        <v>0.66</v>
      </c>
      <c r="L89" s="61">
        <v>0.66</v>
      </c>
    </row>
    <row r="90" s="5" customFormat="1" ht="106" customHeight="1" spans="1:12">
      <c r="A90" s="41">
        <f>+SUBTOTAL(3,B$5:$B90)</f>
        <v>86</v>
      </c>
      <c r="B90" s="42" t="s">
        <v>247</v>
      </c>
      <c r="C90" s="51" t="s">
        <v>248</v>
      </c>
      <c r="D90" s="46" t="s">
        <v>252</v>
      </c>
      <c r="E90" s="44" t="s">
        <v>253</v>
      </c>
      <c r="F90" s="43" t="s">
        <v>18</v>
      </c>
      <c r="G90" s="46" t="s">
        <v>251</v>
      </c>
      <c r="H90" s="43" t="s">
        <v>52</v>
      </c>
      <c r="I90" s="43" t="s">
        <v>24</v>
      </c>
      <c r="J90" s="60" t="s">
        <v>21</v>
      </c>
      <c r="K90" s="61">
        <v>1.0505</v>
      </c>
      <c r="L90" s="61">
        <v>0.7</v>
      </c>
    </row>
    <row r="91" s="5" customFormat="1" ht="197" customHeight="1" spans="1:12">
      <c r="A91" s="41">
        <f>+SUBTOTAL(3,B$5:$B91)</f>
        <v>87</v>
      </c>
      <c r="B91" s="42" t="s">
        <v>247</v>
      </c>
      <c r="C91" s="43" t="s">
        <v>248</v>
      </c>
      <c r="D91" s="46" t="s">
        <v>254</v>
      </c>
      <c r="E91" s="44" t="s">
        <v>255</v>
      </c>
      <c r="F91" s="43" t="s">
        <v>18</v>
      </c>
      <c r="G91" s="46" t="s">
        <v>251</v>
      </c>
      <c r="H91" s="43" t="s">
        <v>52</v>
      </c>
      <c r="I91" s="43" t="s">
        <v>24</v>
      </c>
      <c r="J91" s="60" t="s">
        <v>21</v>
      </c>
      <c r="K91" s="61">
        <v>0.7</v>
      </c>
      <c r="L91" s="61">
        <v>0.7</v>
      </c>
    </row>
    <row r="92" s="5" customFormat="1" ht="80" customHeight="1" spans="1:12">
      <c r="A92" s="41">
        <f>+SUBTOTAL(3,B$5:$B92)</f>
        <v>88</v>
      </c>
      <c r="B92" s="42" t="s">
        <v>247</v>
      </c>
      <c r="C92" s="43" t="s">
        <v>256</v>
      </c>
      <c r="D92" s="46" t="s">
        <v>257</v>
      </c>
      <c r="E92" s="44" t="s">
        <v>258</v>
      </c>
      <c r="F92" s="43" t="s">
        <v>18</v>
      </c>
      <c r="G92" s="44" t="s">
        <v>259</v>
      </c>
      <c r="H92" s="43" t="s">
        <v>52</v>
      </c>
      <c r="I92" s="43" t="s">
        <v>20</v>
      </c>
      <c r="J92" s="60" t="s">
        <v>21</v>
      </c>
      <c r="K92" s="61">
        <v>0.3826</v>
      </c>
      <c r="L92" s="61">
        <v>0.26</v>
      </c>
    </row>
    <row r="93" s="5" customFormat="1" ht="65" customHeight="1" spans="1:12">
      <c r="A93" s="41">
        <f>+SUBTOTAL(3,B$5:$B93)</f>
        <v>89</v>
      </c>
      <c r="B93" s="42" t="s">
        <v>247</v>
      </c>
      <c r="C93" s="51" t="s">
        <v>260</v>
      </c>
      <c r="D93" s="56" t="s">
        <v>261</v>
      </c>
      <c r="E93" s="44" t="s">
        <v>262</v>
      </c>
      <c r="F93" s="43" t="s">
        <v>18</v>
      </c>
      <c r="G93" s="44" t="s">
        <v>260</v>
      </c>
      <c r="H93" s="43" t="s">
        <v>52</v>
      </c>
      <c r="I93" s="43" t="s">
        <v>24</v>
      </c>
      <c r="J93" s="60" t="s">
        <v>21</v>
      </c>
      <c r="K93" s="61">
        <v>0.7868</v>
      </c>
      <c r="L93" s="61">
        <v>0.495</v>
      </c>
    </row>
    <row r="94" s="5" customFormat="1" ht="140" customHeight="1" spans="1:12">
      <c r="A94" s="41">
        <f>+SUBTOTAL(3,B$5:$B94)</f>
        <v>90</v>
      </c>
      <c r="B94" s="42" t="s">
        <v>263</v>
      </c>
      <c r="C94" s="43" t="s">
        <v>248</v>
      </c>
      <c r="D94" s="46" t="s">
        <v>264</v>
      </c>
      <c r="E94" s="44" t="s">
        <v>265</v>
      </c>
      <c r="F94" s="43" t="s">
        <v>45</v>
      </c>
      <c r="G94" s="44" t="s">
        <v>266</v>
      </c>
      <c r="H94" s="43" t="s">
        <v>52</v>
      </c>
      <c r="I94" s="43" t="s">
        <v>24</v>
      </c>
      <c r="J94" s="60" t="s">
        <v>21</v>
      </c>
      <c r="K94" s="61">
        <v>1.89</v>
      </c>
      <c r="L94" s="61">
        <v>0.95</v>
      </c>
    </row>
    <row r="95" s="5" customFormat="1" ht="179" customHeight="1" spans="1:12">
      <c r="A95" s="41">
        <f>+SUBTOTAL(3,B$5:$B95)</f>
        <v>91</v>
      </c>
      <c r="B95" s="42" t="s">
        <v>263</v>
      </c>
      <c r="C95" s="51" t="s">
        <v>248</v>
      </c>
      <c r="D95" s="46" t="s">
        <v>267</v>
      </c>
      <c r="E95" s="44" t="s">
        <v>268</v>
      </c>
      <c r="F95" s="43" t="s">
        <v>45</v>
      </c>
      <c r="G95" s="44" t="s">
        <v>259</v>
      </c>
      <c r="H95" s="43" t="s">
        <v>52</v>
      </c>
      <c r="I95" s="43" t="s">
        <v>24</v>
      </c>
      <c r="J95" s="60" t="s">
        <v>21</v>
      </c>
      <c r="K95" s="61">
        <v>1.17</v>
      </c>
      <c r="L95" s="61">
        <v>0.2205</v>
      </c>
    </row>
    <row r="96" s="5" customFormat="1" ht="158" customHeight="1" spans="1:12">
      <c r="A96" s="41">
        <f>+SUBTOTAL(3,B$5:$B96)</f>
        <v>92</v>
      </c>
      <c r="B96" s="42" t="s">
        <v>263</v>
      </c>
      <c r="C96" s="43" t="s">
        <v>248</v>
      </c>
      <c r="D96" s="46" t="s">
        <v>269</v>
      </c>
      <c r="E96" s="44" t="s">
        <v>270</v>
      </c>
      <c r="F96" s="43" t="s">
        <v>45</v>
      </c>
      <c r="G96" s="44" t="s">
        <v>271</v>
      </c>
      <c r="H96" s="43" t="s">
        <v>52</v>
      </c>
      <c r="I96" s="43" t="s">
        <v>24</v>
      </c>
      <c r="J96" s="60" t="s">
        <v>21</v>
      </c>
      <c r="K96" s="61">
        <v>1.41</v>
      </c>
      <c r="L96" s="61">
        <v>0.5042</v>
      </c>
    </row>
    <row r="97" s="5" customFormat="1" ht="95" customHeight="1" spans="1:12">
      <c r="A97" s="41">
        <f>+SUBTOTAL(3,B$5:$B97)</f>
        <v>93</v>
      </c>
      <c r="B97" s="42" t="s">
        <v>263</v>
      </c>
      <c r="C97" s="43" t="s">
        <v>248</v>
      </c>
      <c r="D97" s="46" t="s">
        <v>272</v>
      </c>
      <c r="E97" s="44" t="s">
        <v>273</v>
      </c>
      <c r="F97" s="43" t="s">
        <v>45</v>
      </c>
      <c r="G97" s="46" t="s">
        <v>251</v>
      </c>
      <c r="H97" s="43" t="s">
        <v>52</v>
      </c>
      <c r="I97" s="43" t="s">
        <v>24</v>
      </c>
      <c r="J97" s="60" t="s">
        <v>21</v>
      </c>
      <c r="K97" s="61">
        <v>1.75</v>
      </c>
      <c r="L97" s="61">
        <v>0.6624</v>
      </c>
    </row>
    <row r="98" s="5" customFormat="1" ht="95" customHeight="1" spans="1:12">
      <c r="A98" s="41">
        <f>+SUBTOTAL(3,B$5:$B98)</f>
        <v>94</v>
      </c>
      <c r="B98" s="42" t="s">
        <v>263</v>
      </c>
      <c r="C98" s="66" t="s">
        <v>248</v>
      </c>
      <c r="D98" s="46" t="s">
        <v>274</v>
      </c>
      <c r="E98" s="44" t="s">
        <v>275</v>
      </c>
      <c r="F98" s="43" t="s">
        <v>45</v>
      </c>
      <c r="G98" s="46" t="s">
        <v>251</v>
      </c>
      <c r="H98" s="43" t="s">
        <v>52</v>
      </c>
      <c r="I98" s="43" t="s">
        <v>20</v>
      </c>
      <c r="J98" s="60" t="s">
        <v>21</v>
      </c>
      <c r="K98" s="61">
        <v>0.19</v>
      </c>
      <c r="L98" s="61">
        <v>0.09</v>
      </c>
    </row>
    <row r="99" s="5" customFormat="1" ht="174" customHeight="1" spans="1:12">
      <c r="A99" s="41">
        <f>+SUBTOTAL(3,B$5:$B99)</f>
        <v>95</v>
      </c>
      <c r="B99" s="42" t="s">
        <v>263</v>
      </c>
      <c r="C99" s="43" t="s">
        <v>276</v>
      </c>
      <c r="D99" s="46" t="s">
        <v>277</v>
      </c>
      <c r="E99" s="55" t="s">
        <v>278</v>
      </c>
      <c r="F99" s="43" t="s">
        <v>18</v>
      </c>
      <c r="G99" s="44" t="s">
        <v>279</v>
      </c>
      <c r="H99" s="43" t="s">
        <v>52</v>
      </c>
      <c r="I99" s="43" t="s">
        <v>20</v>
      </c>
      <c r="J99" s="60" t="s">
        <v>27</v>
      </c>
      <c r="K99" s="61">
        <v>0.19</v>
      </c>
      <c r="L99" s="61">
        <v>0.19</v>
      </c>
    </row>
    <row r="100" s="5" customFormat="1" ht="174" customHeight="1" spans="1:12">
      <c r="A100" s="41">
        <f>+SUBTOTAL(3,B$5:$B100)</f>
        <v>96</v>
      </c>
      <c r="B100" s="42" t="s">
        <v>263</v>
      </c>
      <c r="C100" s="43" t="s">
        <v>276</v>
      </c>
      <c r="D100" s="46" t="s">
        <v>280</v>
      </c>
      <c r="E100" s="55" t="s">
        <v>281</v>
      </c>
      <c r="F100" s="43" t="s">
        <v>18</v>
      </c>
      <c r="G100" s="44" t="s">
        <v>282</v>
      </c>
      <c r="H100" s="43" t="s">
        <v>52</v>
      </c>
      <c r="I100" s="43" t="s">
        <v>20</v>
      </c>
      <c r="J100" s="60" t="s">
        <v>27</v>
      </c>
      <c r="K100" s="61">
        <v>0.3</v>
      </c>
      <c r="L100" s="61">
        <v>0.3</v>
      </c>
    </row>
    <row r="101" s="5" customFormat="1" ht="408" customHeight="1" spans="1:12">
      <c r="A101" s="41">
        <f>+SUBTOTAL(3,B$5:$B101)</f>
        <v>97</v>
      </c>
      <c r="B101" s="42" t="s">
        <v>263</v>
      </c>
      <c r="C101" s="43" t="s">
        <v>283</v>
      </c>
      <c r="D101" s="46" t="s">
        <v>284</v>
      </c>
      <c r="E101" s="55" t="s">
        <v>285</v>
      </c>
      <c r="F101" s="43" t="s">
        <v>18</v>
      </c>
      <c r="G101" s="44" t="s">
        <v>283</v>
      </c>
      <c r="H101" s="43" t="s">
        <v>52</v>
      </c>
      <c r="I101" s="43" t="s">
        <v>24</v>
      </c>
      <c r="J101" s="60" t="s">
        <v>21</v>
      </c>
      <c r="K101" s="61">
        <v>0.67</v>
      </c>
      <c r="L101" s="61">
        <v>0.2119</v>
      </c>
    </row>
    <row r="102" s="5" customFormat="1" ht="80" customHeight="1" spans="1:12">
      <c r="A102" s="41">
        <f>+SUBTOTAL(3,B$5:$B102)</f>
        <v>98</v>
      </c>
      <c r="B102" s="42" t="s">
        <v>263</v>
      </c>
      <c r="C102" s="43" t="s">
        <v>283</v>
      </c>
      <c r="D102" s="46" t="s">
        <v>286</v>
      </c>
      <c r="E102" s="63" t="s">
        <v>287</v>
      </c>
      <c r="F102" s="43" t="s">
        <v>18</v>
      </c>
      <c r="G102" s="44" t="s">
        <v>283</v>
      </c>
      <c r="H102" s="43" t="s">
        <v>52</v>
      </c>
      <c r="I102" s="43" t="s">
        <v>20</v>
      </c>
      <c r="J102" s="60" t="s">
        <v>21</v>
      </c>
      <c r="K102" s="61">
        <v>0.18</v>
      </c>
      <c r="L102" s="61">
        <v>0.18</v>
      </c>
    </row>
    <row r="103" s="5" customFormat="1" ht="239" customHeight="1" spans="1:12">
      <c r="A103" s="41">
        <f>+SUBTOTAL(3,B$5:$B103)</f>
        <v>99</v>
      </c>
      <c r="B103" s="42" t="s">
        <v>263</v>
      </c>
      <c r="C103" s="43" t="s">
        <v>283</v>
      </c>
      <c r="D103" s="46" t="s">
        <v>288</v>
      </c>
      <c r="E103" s="44" t="s">
        <v>289</v>
      </c>
      <c r="F103" s="43" t="s">
        <v>18</v>
      </c>
      <c r="G103" s="44" t="s">
        <v>283</v>
      </c>
      <c r="H103" s="43" t="s">
        <v>52</v>
      </c>
      <c r="I103" s="43" t="s">
        <v>20</v>
      </c>
      <c r="J103" s="60" t="s">
        <v>21</v>
      </c>
      <c r="K103" s="61">
        <v>0.356</v>
      </c>
      <c r="L103" s="61">
        <v>0.356</v>
      </c>
    </row>
    <row r="104" s="5" customFormat="1" ht="76" customHeight="1" spans="1:12">
      <c r="A104" s="41">
        <f>+SUBTOTAL(3,B$5:$B104)</f>
        <v>100</v>
      </c>
      <c r="B104" s="42" t="s">
        <v>263</v>
      </c>
      <c r="C104" s="43" t="s">
        <v>283</v>
      </c>
      <c r="D104" s="46" t="s">
        <v>290</v>
      </c>
      <c r="E104" s="44" t="s">
        <v>291</v>
      </c>
      <c r="F104" s="43" t="s">
        <v>18</v>
      </c>
      <c r="G104" s="44" t="s">
        <v>283</v>
      </c>
      <c r="H104" s="43" t="s">
        <v>52</v>
      </c>
      <c r="I104" s="43" t="s">
        <v>20</v>
      </c>
      <c r="J104" s="60" t="s">
        <v>21</v>
      </c>
      <c r="K104" s="61">
        <v>0.175</v>
      </c>
      <c r="L104" s="61">
        <v>0.175</v>
      </c>
    </row>
    <row r="105" s="5" customFormat="1" ht="117" customHeight="1" spans="1:12">
      <c r="A105" s="41">
        <f>+SUBTOTAL(3,B$5:$B105)</f>
        <v>101</v>
      </c>
      <c r="B105" s="42" t="s">
        <v>263</v>
      </c>
      <c r="C105" s="43" t="s">
        <v>283</v>
      </c>
      <c r="D105" s="46" t="s">
        <v>292</v>
      </c>
      <c r="E105" s="44" t="s">
        <v>293</v>
      </c>
      <c r="F105" s="43" t="s">
        <v>18</v>
      </c>
      <c r="G105" s="44" t="s">
        <v>283</v>
      </c>
      <c r="H105" s="43" t="s">
        <v>52</v>
      </c>
      <c r="I105" s="43" t="s">
        <v>20</v>
      </c>
      <c r="J105" s="60" t="s">
        <v>21</v>
      </c>
      <c r="K105" s="61">
        <v>0.25</v>
      </c>
      <c r="L105" s="61">
        <v>0.0805</v>
      </c>
    </row>
    <row r="106" s="5" customFormat="1" ht="102" customHeight="1" spans="1:12">
      <c r="A106" s="41">
        <f>+SUBTOTAL(3,B$5:$B106)</f>
        <v>102</v>
      </c>
      <c r="B106" s="42" t="s">
        <v>263</v>
      </c>
      <c r="C106" s="43" t="s">
        <v>294</v>
      </c>
      <c r="D106" s="46" t="s">
        <v>295</v>
      </c>
      <c r="E106" s="46" t="s">
        <v>296</v>
      </c>
      <c r="F106" s="43" t="s">
        <v>18</v>
      </c>
      <c r="G106" s="44" t="s">
        <v>297</v>
      </c>
      <c r="H106" s="43" t="s">
        <v>52</v>
      </c>
      <c r="I106" s="43" t="s">
        <v>24</v>
      </c>
      <c r="J106" s="60" t="s">
        <v>21</v>
      </c>
      <c r="K106" s="61">
        <v>0.899</v>
      </c>
      <c r="L106" s="61">
        <v>0.40144</v>
      </c>
    </row>
    <row r="107" s="5" customFormat="1" ht="245" customHeight="1" spans="1:12">
      <c r="A107" s="41">
        <f>+SUBTOTAL(3,B$5:$B107)</f>
        <v>103</v>
      </c>
      <c r="B107" s="42" t="s">
        <v>263</v>
      </c>
      <c r="C107" s="43" t="s">
        <v>294</v>
      </c>
      <c r="D107" s="46" t="s">
        <v>298</v>
      </c>
      <c r="E107" s="46" t="s">
        <v>299</v>
      </c>
      <c r="F107" s="43" t="s">
        <v>18</v>
      </c>
      <c r="G107" s="44" t="s">
        <v>297</v>
      </c>
      <c r="H107" s="43" t="s">
        <v>52</v>
      </c>
      <c r="I107" s="43" t="s">
        <v>20</v>
      </c>
      <c r="J107" s="60" t="s">
        <v>21</v>
      </c>
      <c r="K107" s="61">
        <v>0.2092</v>
      </c>
      <c r="L107" s="61">
        <v>0.2092</v>
      </c>
    </row>
    <row r="108" s="5" customFormat="1" ht="87" customHeight="1" spans="1:12">
      <c r="A108" s="41">
        <f>+SUBTOTAL(3,B$5:$B108)</f>
        <v>104</v>
      </c>
      <c r="B108" s="42" t="s">
        <v>263</v>
      </c>
      <c r="C108" s="43" t="s">
        <v>294</v>
      </c>
      <c r="D108" s="46" t="s">
        <v>300</v>
      </c>
      <c r="E108" s="46" t="s">
        <v>301</v>
      </c>
      <c r="F108" s="43" t="s">
        <v>18</v>
      </c>
      <c r="G108" s="44" t="s">
        <v>297</v>
      </c>
      <c r="H108" s="43" t="s">
        <v>52</v>
      </c>
      <c r="I108" s="43" t="s">
        <v>20</v>
      </c>
      <c r="J108" s="60" t="s">
        <v>21</v>
      </c>
      <c r="K108" s="61">
        <v>0.0672</v>
      </c>
      <c r="L108" s="61">
        <v>0.0672</v>
      </c>
    </row>
    <row r="109" s="5" customFormat="1" ht="241" customHeight="1" spans="1:12">
      <c r="A109" s="41">
        <f>+SUBTOTAL(3,B$5:$B109)</f>
        <v>105</v>
      </c>
      <c r="B109" s="42" t="s">
        <v>263</v>
      </c>
      <c r="C109" s="43" t="s">
        <v>294</v>
      </c>
      <c r="D109" s="46" t="s">
        <v>302</v>
      </c>
      <c r="E109" s="46" t="s">
        <v>303</v>
      </c>
      <c r="F109" s="43" t="s">
        <v>18</v>
      </c>
      <c r="G109" s="44" t="s">
        <v>297</v>
      </c>
      <c r="H109" s="43" t="s">
        <v>52</v>
      </c>
      <c r="I109" s="43" t="s">
        <v>20</v>
      </c>
      <c r="J109" s="60" t="s">
        <v>21</v>
      </c>
      <c r="K109" s="61">
        <v>0.1454</v>
      </c>
      <c r="L109" s="61">
        <v>0.1454</v>
      </c>
    </row>
    <row r="110" s="5" customFormat="1" ht="94" customHeight="1" spans="1:12">
      <c r="A110" s="41">
        <f>+SUBTOTAL(3,B$5:$B110)</f>
        <v>106</v>
      </c>
      <c r="B110" s="42" t="s">
        <v>263</v>
      </c>
      <c r="C110" s="43" t="s">
        <v>294</v>
      </c>
      <c r="D110" s="46" t="s">
        <v>304</v>
      </c>
      <c r="E110" s="46" t="s">
        <v>305</v>
      </c>
      <c r="F110" s="43" t="s">
        <v>18</v>
      </c>
      <c r="G110" s="44" t="s">
        <v>306</v>
      </c>
      <c r="H110" s="43" t="s">
        <v>52</v>
      </c>
      <c r="I110" s="43" t="s">
        <v>24</v>
      </c>
      <c r="J110" s="43" t="s">
        <v>21</v>
      </c>
      <c r="K110" s="61">
        <v>1</v>
      </c>
      <c r="L110" s="61">
        <v>1</v>
      </c>
    </row>
    <row r="111" s="5" customFormat="1" ht="137" customHeight="1" spans="1:12">
      <c r="A111" s="41">
        <f>+SUBTOTAL(3,B$5:$B111)</f>
        <v>107</v>
      </c>
      <c r="B111" s="42" t="s">
        <v>263</v>
      </c>
      <c r="C111" s="43" t="s">
        <v>294</v>
      </c>
      <c r="D111" s="46" t="s">
        <v>307</v>
      </c>
      <c r="E111" s="46" t="s">
        <v>308</v>
      </c>
      <c r="F111" s="43" t="s">
        <v>18</v>
      </c>
      <c r="G111" s="44" t="s">
        <v>306</v>
      </c>
      <c r="H111" s="43" t="s">
        <v>52</v>
      </c>
      <c r="I111" s="43" t="s">
        <v>24</v>
      </c>
      <c r="J111" s="60" t="s">
        <v>21</v>
      </c>
      <c r="K111" s="61">
        <v>1</v>
      </c>
      <c r="L111" s="61">
        <v>1</v>
      </c>
    </row>
    <row r="112" s="5" customFormat="1" ht="200" customHeight="1" spans="1:12">
      <c r="A112" s="41">
        <f>+SUBTOTAL(3,B$5:$B112)</f>
        <v>108</v>
      </c>
      <c r="B112" s="42" t="s">
        <v>263</v>
      </c>
      <c r="C112" s="43" t="s">
        <v>309</v>
      </c>
      <c r="D112" s="46" t="s">
        <v>310</v>
      </c>
      <c r="E112" s="62" t="s">
        <v>311</v>
      </c>
      <c r="F112" s="43" t="s">
        <v>45</v>
      </c>
      <c r="G112" s="44" t="s">
        <v>312</v>
      </c>
      <c r="H112" s="43" t="s">
        <v>52</v>
      </c>
      <c r="I112" s="43" t="s">
        <v>24</v>
      </c>
      <c r="J112" s="60" t="s">
        <v>27</v>
      </c>
      <c r="K112" s="61">
        <v>8.5</v>
      </c>
      <c r="L112" s="61">
        <v>4.2</v>
      </c>
    </row>
    <row r="113" s="5" customFormat="1" ht="76" customHeight="1" spans="1:12">
      <c r="A113" s="41">
        <f>+SUBTOTAL(3,B$5:$B113)</f>
        <v>109</v>
      </c>
      <c r="B113" s="42" t="s">
        <v>263</v>
      </c>
      <c r="C113" s="43" t="s">
        <v>309</v>
      </c>
      <c r="D113" s="46" t="s">
        <v>313</v>
      </c>
      <c r="E113" s="62" t="s">
        <v>314</v>
      </c>
      <c r="F113" s="43" t="s">
        <v>18</v>
      </c>
      <c r="G113" s="44" t="s">
        <v>312</v>
      </c>
      <c r="H113" s="43" t="s">
        <v>52</v>
      </c>
      <c r="I113" s="43" t="s">
        <v>20</v>
      </c>
      <c r="J113" s="60" t="s">
        <v>27</v>
      </c>
      <c r="K113" s="61">
        <v>0.54</v>
      </c>
      <c r="L113" s="61">
        <v>0.54</v>
      </c>
    </row>
    <row r="114" s="5" customFormat="1" ht="119" customHeight="1" spans="1:12">
      <c r="A114" s="41">
        <f>+SUBTOTAL(3,B$5:$B114)</f>
        <v>110</v>
      </c>
      <c r="B114" s="42" t="s">
        <v>263</v>
      </c>
      <c r="C114" s="43" t="s">
        <v>309</v>
      </c>
      <c r="D114" s="46" t="s">
        <v>315</v>
      </c>
      <c r="E114" s="62" t="s">
        <v>316</v>
      </c>
      <c r="F114" s="43" t="s">
        <v>18</v>
      </c>
      <c r="G114" s="44" t="s">
        <v>312</v>
      </c>
      <c r="H114" s="43" t="s">
        <v>52</v>
      </c>
      <c r="I114" s="43" t="s">
        <v>20</v>
      </c>
      <c r="J114" s="60" t="s">
        <v>27</v>
      </c>
      <c r="K114" s="61">
        <v>0.7</v>
      </c>
      <c r="L114" s="61">
        <v>0.7</v>
      </c>
    </row>
    <row r="115" s="5" customFormat="1" ht="330" customHeight="1" spans="1:12">
      <c r="A115" s="41">
        <f>+SUBTOTAL(3,B$5:$B115)</f>
        <v>111</v>
      </c>
      <c r="B115" s="42" t="s">
        <v>263</v>
      </c>
      <c r="C115" s="43" t="s">
        <v>309</v>
      </c>
      <c r="D115" s="46" t="s">
        <v>317</v>
      </c>
      <c r="E115" s="62" t="s">
        <v>318</v>
      </c>
      <c r="F115" s="43" t="s">
        <v>18</v>
      </c>
      <c r="G115" s="44" t="s">
        <v>312</v>
      </c>
      <c r="H115" s="43" t="s">
        <v>52</v>
      </c>
      <c r="I115" s="43" t="s">
        <v>24</v>
      </c>
      <c r="J115" s="60" t="s">
        <v>27</v>
      </c>
      <c r="K115" s="61">
        <v>13</v>
      </c>
      <c r="L115" s="61">
        <v>0.5</v>
      </c>
    </row>
    <row r="116" s="5" customFormat="1" ht="155" customHeight="1" spans="1:12">
      <c r="A116" s="41">
        <f>+SUBTOTAL(3,B$5:$B116)</f>
        <v>112</v>
      </c>
      <c r="B116" s="42" t="s">
        <v>263</v>
      </c>
      <c r="C116" s="43" t="s">
        <v>309</v>
      </c>
      <c r="D116" s="46" t="s">
        <v>319</v>
      </c>
      <c r="E116" s="62" t="s">
        <v>320</v>
      </c>
      <c r="F116" s="43" t="s">
        <v>45</v>
      </c>
      <c r="G116" s="44" t="s">
        <v>321</v>
      </c>
      <c r="H116" s="43" t="s">
        <v>52</v>
      </c>
      <c r="I116" s="43" t="s">
        <v>24</v>
      </c>
      <c r="J116" s="60" t="s">
        <v>27</v>
      </c>
      <c r="K116" s="61">
        <v>14</v>
      </c>
      <c r="L116" s="61">
        <v>5</v>
      </c>
    </row>
    <row r="117" s="5" customFormat="1" ht="94" customHeight="1" spans="1:12">
      <c r="A117" s="41">
        <f>+SUBTOTAL(3,B$5:$B117)</f>
        <v>113</v>
      </c>
      <c r="B117" s="42" t="s">
        <v>263</v>
      </c>
      <c r="C117" s="43" t="s">
        <v>309</v>
      </c>
      <c r="D117" s="46" t="s">
        <v>322</v>
      </c>
      <c r="E117" s="46" t="s">
        <v>323</v>
      </c>
      <c r="F117" s="43" t="s">
        <v>18</v>
      </c>
      <c r="G117" s="67" t="s">
        <v>324</v>
      </c>
      <c r="H117" s="43" t="s">
        <v>52</v>
      </c>
      <c r="I117" s="43" t="s">
        <v>24</v>
      </c>
      <c r="J117" s="60" t="s">
        <v>27</v>
      </c>
      <c r="K117" s="61">
        <v>4</v>
      </c>
      <c r="L117" s="61">
        <v>1</v>
      </c>
    </row>
    <row r="118" s="5" customFormat="1" ht="160" customHeight="1" spans="1:12">
      <c r="A118" s="47">
        <f>+SUBTOTAL(3,B$5:$B118)</f>
        <v>114</v>
      </c>
      <c r="B118" s="42" t="s">
        <v>263</v>
      </c>
      <c r="C118" s="43" t="s">
        <v>309</v>
      </c>
      <c r="D118" s="46" t="s">
        <v>325</v>
      </c>
      <c r="E118" s="45" t="s">
        <v>326</v>
      </c>
      <c r="F118" s="43" t="s">
        <v>18</v>
      </c>
      <c r="G118" s="68" t="s">
        <v>327</v>
      </c>
      <c r="H118" s="41" t="s">
        <v>328</v>
      </c>
      <c r="I118" s="41" t="s">
        <v>329</v>
      </c>
      <c r="J118" s="60" t="s">
        <v>27</v>
      </c>
      <c r="K118" s="61">
        <v>3.78</v>
      </c>
      <c r="L118" s="61">
        <v>1</v>
      </c>
    </row>
    <row r="119" s="5" customFormat="1" ht="80" customHeight="1" spans="1:12">
      <c r="A119" s="41">
        <f>+SUBTOTAL(3,B$5:$B119)</f>
        <v>115</v>
      </c>
      <c r="B119" s="42" t="s">
        <v>263</v>
      </c>
      <c r="C119" s="43" t="s">
        <v>309</v>
      </c>
      <c r="D119" s="46" t="s">
        <v>330</v>
      </c>
      <c r="E119" s="62" t="s">
        <v>331</v>
      </c>
      <c r="F119" s="43" t="s">
        <v>45</v>
      </c>
      <c r="G119" s="44" t="s">
        <v>332</v>
      </c>
      <c r="H119" s="43" t="s">
        <v>52</v>
      </c>
      <c r="I119" s="43" t="s">
        <v>24</v>
      </c>
      <c r="J119" s="60" t="s">
        <v>27</v>
      </c>
      <c r="K119" s="61">
        <v>2</v>
      </c>
      <c r="L119" s="61">
        <v>1</v>
      </c>
    </row>
    <row r="120" s="5" customFormat="1" ht="80" customHeight="1" spans="1:12">
      <c r="A120" s="41">
        <f>+SUBTOTAL(3,B$5:$B120)</f>
        <v>116</v>
      </c>
      <c r="B120" s="42" t="s">
        <v>263</v>
      </c>
      <c r="C120" s="43" t="s">
        <v>309</v>
      </c>
      <c r="D120" s="69" t="s">
        <v>333</v>
      </c>
      <c r="E120" s="62" t="s">
        <v>334</v>
      </c>
      <c r="F120" s="43" t="s">
        <v>45</v>
      </c>
      <c r="G120" s="44" t="s">
        <v>335</v>
      </c>
      <c r="H120" s="43" t="s">
        <v>52</v>
      </c>
      <c r="I120" s="43" t="s">
        <v>24</v>
      </c>
      <c r="J120" s="60" t="s">
        <v>27</v>
      </c>
      <c r="K120" s="61">
        <v>3.3</v>
      </c>
      <c r="L120" s="61">
        <v>1</v>
      </c>
    </row>
    <row r="121" s="5" customFormat="1" ht="136" customHeight="1" spans="1:12">
      <c r="A121" s="41">
        <f>+SUBTOTAL(3,B$5:$B121)</f>
        <v>117</v>
      </c>
      <c r="B121" s="42" t="s">
        <v>263</v>
      </c>
      <c r="C121" s="43" t="s">
        <v>309</v>
      </c>
      <c r="D121" s="46" t="s">
        <v>336</v>
      </c>
      <c r="E121" s="62" t="s">
        <v>337</v>
      </c>
      <c r="F121" s="43" t="s">
        <v>45</v>
      </c>
      <c r="G121" s="44" t="s">
        <v>338</v>
      </c>
      <c r="H121" s="43" t="s">
        <v>52</v>
      </c>
      <c r="I121" s="43" t="s">
        <v>24</v>
      </c>
      <c r="J121" s="60" t="s">
        <v>27</v>
      </c>
      <c r="K121" s="61">
        <v>2.5</v>
      </c>
      <c r="L121" s="61">
        <v>0.5</v>
      </c>
    </row>
    <row r="122" s="5" customFormat="1" ht="66" customHeight="1" spans="1:12">
      <c r="A122" s="41">
        <f>+SUBTOTAL(3,B$5:$B122)</f>
        <v>118</v>
      </c>
      <c r="B122" s="42" t="s">
        <v>263</v>
      </c>
      <c r="C122" s="43" t="s">
        <v>309</v>
      </c>
      <c r="D122" s="46" t="s">
        <v>339</v>
      </c>
      <c r="E122" s="62" t="s">
        <v>340</v>
      </c>
      <c r="F122" s="43" t="s">
        <v>45</v>
      </c>
      <c r="G122" s="52"/>
      <c r="H122" s="43" t="s">
        <v>52</v>
      </c>
      <c r="I122" s="43" t="s">
        <v>24</v>
      </c>
      <c r="J122" s="60" t="s">
        <v>27</v>
      </c>
      <c r="K122" s="61">
        <v>1</v>
      </c>
      <c r="L122" s="61">
        <v>0.2</v>
      </c>
    </row>
    <row r="123" s="5" customFormat="1" ht="79" customHeight="1" spans="1:12">
      <c r="A123" s="41">
        <f>+SUBTOTAL(3,B$5:$B123)</f>
        <v>119</v>
      </c>
      <c r="B123" s="42" t="s">
        <v>263</v>
      </c>
      <c r="C123" s="43" t="s">
        <v>309</v>
      </c>
      <c r="D123" s="46" t="s">
        <v>341</v>
      </c>
      <c r="E123" s="62" t="s">
        <v>342</v>
      </c>
      <c r="F123" s="43" t="s">
        <v>45</v>
      </c>
      <c r="G123" s="44" t="s">
        <v>343</v>
      </c>
      <c r="H123" s="43" t="s">
        <v>52</v>
      </c>
      <c r="I123" s="43" t="s">
        <v>20</v>
      </c>
      <c r="J123" s="60" t="s">
        <v>27</v>
      </c>
      <c r="K123" s="61">
        <v>0.95</v>
      </c>
      <c r="L123" s="61">
        <v>0.1</v>
      </c>
    </row>
    <row r="124" s="5" customFormat="1" ht="64" customHeight="1" spans="1:12">
      <c r="A124" s="41">
        <f>+SUBTOTAL(3,B$5:$B124)</f>
        <v>120</v>
      </c>
      <c r="B124" s="42" t="s">
        <v>263</v>
      </c>
      <c r="C124" s="43" t="s">
        <v>309</v>
      </c>
      <c r="D124" s="69" t="s">
        <v>344</v>
      </c>
      <c r="E124" s="62" t="s">
        <v>345</v>
      </c>
      <c r="F124" s="43" t="s">
        <v>45</v>
      </c>
      <c r="G124" s="44" t="s">
        <v>346</v>
      </c>
      <c r="H124" s="43" t="s">
        <v>52</v>
      </c>
      <c r="I124" s="43" t="s">
        <v>20</v>
      </c>
      <c r="J124" s="60" t="s">
        <v>27</v>
      </c>
      <c r="K124" s="61">
        <v>0.46</v>
      </c>
      <c r="L124" s="61">
        <v>0.1</v>
      </c>
    </row>
    <row r="125" s="13" customFormat="1" ht="80" customHeight="1" spans="1:12">
      <c r="A125" s="41">
        <f>+SUBTOTAL(3,B$5:$B125)</f>
        <v>121</v>
      </c>
      <c r="B125" s="42" t="s">
        <v>263</v>
      </c>
      <c r="C125" s="43" t="s">
        <v>309</v>
      </c>
      <c r="D125" s="46" t="s">
        <v>347</v>
      </c>
      <c r="E125" s="62" t="s">
        <v>348</v>
      </c>
      <c r="F125" s="43" t="s">
        <v>45</v>
      </c>
      <c r="G125" s="44" t="s">
        <v>349</v>
      </c>
      <c r="H125" s="43" t="s">
        <v>52</v>
      </c>
      <c r="I125" s="43" t="s">
        <v>24</v>
      </c>
      <c r="J125" s="60" t="s">
        <v>27</v>
      </c>
      <c r="K125" s="61">
        <v>11</v>
      </c>
      <c r="L125" s="61">
        <v>0.5</v>
      </c>
    </row>
    <row r="126" s="5" customFormat="1" ht="104" customHeight="1" spans="1:12">
      <c r="A126" s="41">
        <f>+SUBTOTAL(3,B$5:$B126)</f>
        <v>122</v>
      </c>
      <c r="B126" s="42" t="s">
        <v>263</v>
      </c>
      <c r="C126" s="43" t="s">
        <v>309</v>
      </c>
      <c r="D126" s="46" t="s">
        <v>350</v>
      </c>
      <c r="E126" s="62" t="s">
        <v>351</v>
      </c>
      <c r="F126" s="43" t="s">
        <v>45</v>
      </c>
      <c r="G126" s="44" t="s">
        <v>352</v>
      </c>
      <c r="H126" s="43" t="s">
        <v>52</v>
      </c>
      <c r="I126" s="43" t="s">
        <v>24</v>
      </c>
      <c r="J126" s="60" t="s">
        <v>27</v>
      </c>
      <c r="K126" s="61">
        <v>3.3</v>
      </c>
      <c r="L126" s="61">
        <v>0.88</v>
      </c>
    </row>
    <row r="127" s="5" customFormat="1" ht="80" customHeight="1" spans="1:12">
      <c r="A127" s="41">
        <f>+SUBTOTAL(3,B$5:$B127)</f>
        <v>123</v>
      </c>
      <c r="B127" s="42" t="s">
        <v>263</v>
      </c>
      <c r="C127" s="43" t="s">
        <v>309</v>
      </c>
      <c r="D127" s="46" t="s">
        <v>353</v>
      </c>
      <c r="E127" s="62" t="s">
        <v>354</v>
      </c>
      <c r="F127" s="43" t="s">
        <v>45</v>
      </c>
      <c r="G127" s="44" t="s">
        <v>355</v>
      </c>
      <c r="H127" s="43" t="s">
        <v>52</v>
      </c>
      <c r="I127" s="43" t="s">
        <v>24</v>
      </c>
      <c r="J127" s="60" t="s">
        <v>27</v>
      </c>
      <c r="K127" s="61">
        <v>15.0247</v>
      </c>
      <c r="L127" s="61">
        <v>0.15</v>
      </c>
    </row>
    <row r="128" s="5" customFormat="1" ht="128" customHeight="1" spans="1:12">
      <c r="A128" s="41">
        <f>+SUBTOTAL(3,B$5:$B128)</f>
        <v>124</v>
      </c>
      <c r="B128" s="42" t="s">
        <v>263</v>
      </c>
      <c r="C128" s="43" t="s">
        <v>309</v>
      </c>
      <c r="D128" s="46" t="s">
        <v>356</v>
      </c>
      <c r="E128" s="62" t="s">
        <v>357</v>
      </c>
      <c r="F128" s="43" t="s">
        <v>45</v>
      </c>
      <c r="G128" s="44" t="s">
        <v>358</v>
      </c>
      <c r="H128" s="43" t="s">
        <v>52</v>
      </c>
      <c r="I128" s="43" t="s">
        <v>24</v>
      </c>
      <c r="J128" s="60" t="s">
        <v>27</v>
      </c>
      <c r="K128" s="61">
        <v>2.9</v>
      </c>
      <c r="L128" s="61">
        <v>0.5</v>
      </c>
    </row>
    <row r="129" s="5" customFormat="1" ht="80" customHeight="1" spans="1:12">
      <c r="A129" s="41">
        <f>+SUBTOTAL(3,B$5:$B129)</f>
        <v>125</v>
      </c>
      <c r="B129" s="42" t="s">
        <v>263</v>
      </c>
      <c r="C129" s="43" t="s">
        <v>309</v>
      </c>
      <c r="D129" s="46" t="s">
        <v>359</v>
      </c>
      <c r="E129" s="62" t="s">
        <v>360</v>
      </c>
      <c r="F129" s="43" t="s">
        <v>45</v>
      </c>
      <c r="G129" s="44" t="s">
        <v>361</v>
      </c>
      <c r="H129" s="43" t="s">
        <v>52</v>
      </c>
      <c r="I129" s="43" t="s">
        <v>24</v>
      </c>
      <c r="J129" s="60" t="s">
        <v>27</v>
      </c>
      <c r="K129" s="61">
        <v>7.6</v>
      </c>
      <c r="L129" s="61">
        <v>0.3</v>
      </c>
    </row>
  </sheetData>
  <mergeCells count="5">
    <mergeCell ref="A1:L1"/>
    <mergeCell ref="A2:C2"/>
    <mergeCell ref="E2:L2"/>
    <mergeCell ref="D3:L3"/>
    <mergeCell ref="C3:C4"/>
  </mergeCells>
  <conditionalFormatting sqref="D4">
    <cfRule type="duplicateValues" dxfId="0" priority="17"/>
  </conditionalFormatting>
  <conditionalFormatting sqref="D54:D55">
    <cfRule type="duplicateValues" dxfId="0" priority="7"/>
  </conditionalFormatting>
  <conditionalFormatting sqref="D56:D129 D5:D53">
    <cfRule type="duplicateValues" dxfId="0" priority="18"/>
  </conditionalFormatting>
  <printOptions horizontalCentered="1"/>
  <pageMargins left="0.393055555555556" right="0.354166666666667" top="0.314583333333333" bottom="0.393055555555556" header="0.393055555555556" footer="0.314583333333333"/>
  <pageSetup paperSize="9" scale="60" fitToHeight="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重点项目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政务公开室</cp:lastModifiedBy>
  <dcterms:created xsi:type="dcterms:W3CDTF">2025-10-10T07:14:00Z</dcterms:created>
  <dcterms:modified xsi:type="dcterms:W3CDTF">2025-10-13T07:29:01Z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B4B0D5D8E83441EEAABC405CA45D3BF8_13</vt:lpwstr>
  </property>
  <property fmtid="{D5CDD505-2E9C-101B-9397-08002B2CF9AE}" pid="3" name="KSOProductBuildVer">
    <vt:lpwstr>2052-12.1.0.22529</vt:lpwstr>
  </property>
</Properties>
</file>