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3395" firstSheet="1" activeTab="1"/>
  </bookViews>
  <sheets>
    <sheet name="花名册（企业）" sheetId="2" state="hidden" r:id="rId1"/>
    <sheet name="花名册" sheetId="4" r:id="rId2"/>
  </sheets>
  <definedNames>
    <definedName name="_xlnm.Print_Titles" localSheetId="1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<sst xmlns="http://schemas.openxmlformats.org/spreadsheetml/2006/main" count="152" uniqueCount="83">
  <si>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t>附件2：</t>
  </si>
  <si>
    <t>包头市重点行业领域中小微企业社会保险补贴申领重点群体花名册</t>
  </si>
  <si>
    <t>企业名称（公章）：</t>
  </si>
  <si>
    <t>申请时间：   年   月   日</t>
  </si>
  <si>
    <t>序号</t>
  </si>
  <si>
    <t>申请补贴人员姓名</t>
  </si>
  <si>
    <t>身份证号码</t>
  </si>
  <si>
    <t>人员类别</t>
  </si>
  <si>
    <t>劳动合同
起止日期</t>
  </si>
  <si>
    <t>本次申请补贴对应社保缴纳时段 (年月)</t>
  </si>
  <si>
    <t>基本养老保险个人缴费额 (元)</t>
  </si>
  <si>
    <t>基本医疗保险个人缴费额 (元)</t>
  </si>
  <si>
    <t>失业保险
个人缴费额 (元)</t>
  </si>
  <si>
    <r>
      <rPr>
        <sz val="11"/>
        <color theme="1"/>
        <rFont val="宋体"/>
        <charset val="134"/>
        <scheme val="minor"/>
      </rPr>
      <t>本次申请补贴金额 (元)
(∑前三项×25%)</t>
    </r>
    <r>
      <rPr>
        <sz val="11"/>
        <color rgb="FFFF0000"/>
        <rFont val="宋体"/>
        <charset val="134"/>
        <scheme val="minor"/>
      </rPr>
      <t>（取整）</t>
    </r>
  </si>
  <si>
    <t>本人签字</t>
  </si>
  <si>
    <t>联系电话</t>
  </si>
  <si>
    <t>备注</t>
  </si>
  <si>
    <t>张三</t>
  </si>
  <si>
    <t>XXXXXXXXXXXXXXXXX</t>
  </si>
  <si>
    <t>2025年登记失业半年以上人员</t>
  </si>
  <si>
    <t>20250101-20261231</t>
  </si>
  <si>
    <t>XXXX.XX</t>
  </si>
  <si>
    <t>接续</t>
  </si>
  <si>
    <t>李四</t>
  </si>
  <si>
    <t>2025届高校毕业生</t>
  </si>
  <si>
    <t>新增</t>
  </si>
  <si>
    <t>王五</t>
  </si>
  <si>
    <t>2023届（或2024届）离校未就业高校毕业生</t>
  </si>
  <si>
    <t>赵六</t>
  </si>
  <si>
    <t>防止返贫监测对象</t>
  </si>
  <si>
    <t xml:space="preserve">填表说明：
1.人员类别：2025年应届全日制普通高校毕业生、2023届（或2024届）离校未就业高校毕业生、2025年登记失业半年以上人员、防返贫监测对象。
2.社保缴纳时段：填写本次申请的月份，例如“202508”。每次申请时段不得超过12个月。
3.个人缴费额：请严格按照社保经办机构出具的缴费明细证明填写，确保数据准确无误。
4.申请补贴金额：计算公式为 (养老保险个人缴费额 + 医疗保险个人缴费额 + 失业保险个人缴费额) × 25%。
</t>
  </si>
  <si>
    <t>达拉特旗稳就业扩大社会保险补贴范围补助资金人员名单</t>
  </si>
  <si>
    <t>企业名称</t>
  </si>
  <si>
    <t>所在旗县区</t>
  </si>
  <si>
    <t>所属重点行业领域</t>
  </si>
  <si>
    <t>企业类型</t>
  </si>
  <si>
    <t>重点群体类别（填序号）</t>
  </si>
  <si>
    <t>补贴开始月份</t>
  </si>
  <si>
    <t>本次申请补贴月份</t>
  </si>
  <si>
    <t>本次申请补贴金额 (元)
(∑前三项×25%)</t>
  </si>
  <si>
    <t>补贴月数</t>
  </si>
  <si>
    <t>内蒙古新威远生物化工有限公司</t>
  </si>
  <si>
    <t>达拉特旗</t>
  </si>
  <si>
    <t>制造业</t>
  </si>
  <si>
    <t>中型</t>
  </si>
  <si>
    <t>赵晓琴</t>
  </si>
  <si>
    <t>152630********4920</t>
  </si>
  <si>
    <t>③</t>
  </si>
  <si>
    <t>2025.7.7-2028.7.6</t>
  </si>
  <si>
    <t>2025-07</t>
  </si>
  <si>
    <t>2025.12-2026.3</t>
  </si>
  <si>
    <t>李兵</t>
  </si>
  <si>
    <t>622424********0018</t>
  </si>
  <si>
    <t>2025.2.17-2028.2.16</t>
  </si>
  <si>
    <t>2025-03</t>
  </si>
  <si>
    <t>包巧巧</t>
  </si>
  <si>
    <t>152322********284X</t>
  </si>
  <si>
    <t>2025.8.11-2028.8.10</t>
  </si>
  <si>
    <t>2025-08</t>
  </si>
  <si>
    <t>徐静</t>
  </si>
  <si>
    <t>140621********0064</t>
  </si>
  <si>
    <t>2025.6.26-2025.6.25</t>
  </si>
  <si>
    <t>赵君梁</t>
  </si>
  <si>
    <t>152221********1210</t>
  </si>
  <si>
    <t>2025.12-2026.2</t>
  </si>
  <si>
    <t>李宏洲</t>
  </si>
  <si>
    <t>152531********071X</t>
  </si>
  <si>
    <t>2025.4.21-2028.4.20</t>
  </si>
  <si>
    <t>2025-05</t>
  </si>
  <si>
    <t>金帅</t>
  </si>
  <si>
    <t>150428********6090</t>
  </si>
  <si>
    <t>2025.7.1-2028.6.30</t>
  </si>
  <si>
    <t>白庆格乐</t>
  </si>
  <si>
    <t>152321********4650</t>
  </si>
  <si>
    <t>2025.8.18-2028.8.17</t>
  </si>
  <si>
    <t>2025-09</t>
  </si>
  <si>
    <t>周昊</t>
  </si>
  <si>
    <t>150207********2318</t>
  </si>
  <si>
    <t>2025.2.19-2028.2.18</t>
  </si>
  <si>
    <t>王杰</t>
  </si>
  <si>
    <t>150621********1814</t>
  </si>
  <si>
    <t>2025.7.28-2028.7.27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</si>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</sst>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4"/>
      <color theme="1"/>
      <name val="楷体_GB2312"/>
      <charset val="134"/>
    </font>
    <font>
      <b/>
      <sz val="20"/>
      <color theme="1"/>
      <name val="方正公文小标宋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9"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theme="8" tint="0.399975585192419"/>
        </patternFill>
      </fill>
    </dxf>
    <dxf>
      <fill>
        <patternFill patternType="solid">
          <bgColor theme="8" tint="0.599993896298105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8" tint="0.799981688894314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workbookViewId="0">
      <selection activeCell="K4" sqref="K4"/>
    </sheetView>
  </sheetViews>
  <sheetFormatPr defaultColWidth="9" defaultRowHeight="13.5"/>
  <cols>
    <col min="1" max="1" width="7.13333333333333" customWidth="1"/>
    <col min="2" max="2" width="10.75" customWidth="1"/>
    <col min="3" max="3" width="21.8833333333333" customWidth="1"/>
    <col min="4" max="4" width="25.75" customWidth="1"/>
    <col min="5" max="5" width="13.1333333333333" customWidth="1"/>
    <col min="6" max="6" width="12.25" customWidth="1"/>
    <col min="10" max="10" width="13.8833333333333" customWidth="1"/>
  </cols>
  <sheetData>
    <row r="1" ht="31" customHeight="1" spans="1:1">
      <c r="A1" t="s">
        <v>0</v>
      </c>
    </row>
    <row r="2" ht="42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6" customFormat="1" ht="23" customHeight="1" spans="1:10">
      <c r="A3" s="18" t="s">
        <v>2</v>
      </c>
      <c r="B3" s="19"/>
      <c r="C3" s="19"/>
      <c r="D3" s="19"/>
      <c r="E3" s="19"/>
      <c r="F3" s="19"/>
      <c r="G3" s="20" t="s">
        <v>3</v>
      </c>
      <c r="H3" s="20"/>
      <c r="I3" s="20"/>
      <c r="J3" s="20"/>
    </row>
    <row r="4" ht="78" customHeight="1" spans="1:13">
      <c r="A4" s="9" t="s">
        <v>4</v>
      </c>
      <c r="B4" s="21" t="s">
        <v>5</v>
      </c>
      <c r="C4" s="9" t="s">
        <v>6</v>
      </c>
      <c r="D4" s="9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8" t="s">
        <v>13</v>
      </c>
      <c r="K4" s="26" t="s">
        <v>14</v>
      </c>
      <c r="L4" s="26" t="s">
        <v>15</v>
      </c>
      <c r="M4" s="9" t="s">
        <v>16</v>
      </c>
    </row>
    <row r="5" ht="39" customHeight="1" spans="1:13">
      <c r="A5" s="22">
        <v>1</v>
      </c>
      <c r="B5" s="23" t="s">
        <v>17</v>
      </c>
      <c r="C5" s="24" t="s">
        <v>18</v>
      </c>
      <c r="D5" s="25" t="s">
        <v>19</v>
      </c>
      <c r="E5" s="25" t="s">
        <v>20</v>
      </c>
      <c r="F5" s="25">
        <v>202506</v>
      </c>
      <c r="G5" s="25" t="s">
        <v>21</v>
      </c>
      <c r="H5" s="25" t="s">
        <v>21</v>
      </c>
      <c r="I5" s="25" t="s">
        <v>21</v>
      </c>
      <c r="J5" s="25" t="s">
        <v>21</v>
      </c>
      <c r="K5" s="26"/>
      <c r="L5" s="26"/>
      <c r="M5" s="9" t="s">
        <v>22</v>
      </c>
    </row>
    <row r="6" ht="39" customHeight="1" spans="1:13">
      <c r="A6" s="22">
        <v>2</v>
      </c>
      <c r="B6" s="23" t="s">
        <v>23</v>
      </c>
      <c r="C6" s="24"/>
      <c r="D6" s="25" t="s">
        <v>24</v>
      </c>
      <c r="E6" s="25"/>
      <c r="F6" s="25"/>
      <c r="G6" s="25"/>
      <c r="H6" s="25"/>
      <c r="I6" s="25"/>
      <c r="J6" s="25"/>
      <c r="K6" s="26"/>
      <c r="L6" s="26"/>
      <c r="M6" s="9" t="s">
        <v>25</v>
      </c>
    </row>
    <row r="7" ht="39" customHeight="1" spans="1:13">
      <c r="A7" s="22">
        <v>3</v>
      </c>
      <c r="B7" s="23" t="s">
        <v>26</v>
      </c>
      <c r="C7" s="24"/>
      <c r="D7" s="25" t="s">
        <v>27</v>
      </c>
      <c r="E7" s="25"/>
      <c r="F7" s="25"/>
      <c r="G7" s="25"/>
      <c r="H7" s="25"/>
      <c r="I7" s="25"/>
      <c r="J7" s="25"/>
      <c r="K7" s="26"/>
      <c r="L7" s="26"/>
      <c r="M7" s="9"/>
    </row>
    <row r="8" ht="39" customHeight="1" spans="1:13">
      <c r="A8" s="22">
        <v>4</v>
      </c>
      <c r="B8" s="23" t="s">
        <v>28</v>
      </c>
      <c r="C8" s="24"/>
      <c r="D8" s="25" t="s">
        <v>29</v>
      </c>
      <c r="E8" s="25"/>
      <c r="F8" s="25"/>
      <c r="G8" s="25"/>
      <c r="H8" s="25"/>
      <c r="I8" s="25"/>
      <c r="J8" s="25"/>
      <c r="K8" s="26"/>
      <c r="L8" s="26"/>
      <c r="M8" s="9"/>
    </row>
    <row r="9" s="1" customFormat="1" ht="31" customHeight="1" spans="1:13">
      <c r="A9" s="22"/>
      <c r="B9" s="25"/>
      <c r="C9" s="22"/>
      <c r="D9" s="22"/>
      <c r="E9" s="25"/>
      <c r="F9" s="25"/>
      <c r="G9" s="25"/>
      <c r="H9" s="25"/>
      <c r="I9" s="25"/>
      <c r="J9" s="25"/>
      <c r="K9" s="9"/>
      <c r="L9" s="9"/>
      <c r="M9" s="9"/>
    </row>
    <row r="10" s="1" customFormat="1" ht="27" customHeight="1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9"/>
      <c r="L10" s="9"/>
      <c r="M10" s="9"/>
    </row>
    <row r="1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9"/>
    </row>
    <row r="12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"/>
    </row>
    <row r="13" spans="1:1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9"/>
    </row>
    <row r="14" spans="1:1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9"/>
    </row>
    <row r="15" ht="184" customHeight="1" spans="1:10">
      <c r="A15" s="27" t="s">
        <v>30</v>
      </c>
      <c r="B15" s="27"/>
      <c r="C15" s="27"/>
      <c r="D15" s="27"/>
      <c r="E15" s="27"/>
      <c r="F15" s="27"/>
      <c r="G15" s="27"/>
      <c r="H15" s="27"/>
      <c r="I15" s="27"/>
      <c r="J15" s="27"/>
    </row>
  </sheetData>
  <mergeCells count="3">
    <mergeCell ref="A2:M2"/>
    <mergeCell ref="G3:J3"/>
    <mergeCell ref="A15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Q18"/>
  <sheetViews>
    <sheetView tabSelected="1" workbookViewId="0">
      <selection activeCell="L14" sqref="L14"/>
    </sheetView>
  </sheetViews>
  <sheetFormatPr defaultColWidth="9" defaultRowHeight="13.5"/>
  <cols>
    <col min="1" max="1" width="4" customWidth="1"/>
    <col min="2" max="2" width="12.625" customWidth="1"/>
    <col min="3" max="3" width="7.38333333333333" customWidth="1"/>
    <col min="4" max="4" width="7.88333333333333" customWidth="1"/>
    <col min="5" max="5" width="5.63333333333333" customWidth="1"/>
    <col min="6" max="6" width="8.5" customWidth="1"/>
    <col min="7" max="7" width="21" customWidth="1"/>
    <col min="8" max="8" width="5.625" customWidth="1"/>
    <col min="9" max="9" width="13.1333333333333" customWidth="1"/>
    <col min="10" max="10" width="8" customWidth="1"/>
    <col min="11" max="11" width="8.66666666666667" customWidth="1"/>
    <col min="12" max="12" width="11" customWidth="1"/>
    <col min="14" max="14" width="9" style="1" hidden="1" customWidth="1"/>
    <col min="15" max="15" width="9.375" hidden="1" customWidth="1"/>
    <col min="16" max="17" width="9" hidden="1" customWidth="1"/>
  </cols>
  <sheetData>
    <row r="1" ht="19" customHeight="1"/>
    <row r="2" customFormat="1" ht="42" customHeight="1" spans="1:17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1"/>
      <c r="O2" s="12" t="s">
        <v>10</v>
      </c>
      <c r="P2" s="12" t="s">
        <v>11</v>
      </c>
      <c r="Q2" s="12" t="s">
        <v>12</v>
      </c>
    </row>
    <row r="3" customFormat="1" ht="81" customHeight="1" spans="1:14">
      <c r="A3" s="3" t="s">
        <v>4</v>
      </c>
      <c r="B3" s="3" t="s">
        <v>32</v>
      </c>
      <c r="C3" s="4" t="s">
        <v>33</v>
      </c>
      <c r="D3" s="4" t="s">
        <v>34</v>
      </c>
      <c r="E3" s="4" t="s">
        <v>35</v>
      </c>
      <c r="F3" s="4" t="s">
        <v>5</v>
      </c>
      <c r="G3" s="3" t="s">
        <v>6</v>
      </c>
      <c r="H3" s="4" t="s">
        <v>36</v>
      </c>
      <c r="I3" s="4" t="s">
        <v>8</v>
      </c>
      <c r="J3" s="4" t="s">
        <v>37</v>
      </c>
      <c r="K3" s="4" t="s">
        <v>38</v>
      </c>
      <c r="L3" s="4" t="s">
        <v>39</v>
      </c>
      <c r="N3" s="1" t="s">
        <v>40</v>
      </c>
    </row>
    <row r="4" customFormat="1" ht="40" customHeight="1" spans="1:17">
      <c r="A4" s="5">
        <v>1</v>
      </c>
      <c r="B4" s="6" t="s">
        <v>41</v>
      </c>
      <c r="C4" s="6" t="s">
        <v>42</v>
      </c>
      <c r="D4" s="7" t="s">
        <v>43</v>
      </c>
      <c r="E4" s="7" t="s">
        <v>44</v>
      </c>
      <c r="F4" s="8" t="s">
        <v>45</v>
      </c>
      <c r="G4" s="9" t="s">
        <v>46</v>
      </c>
      <c r="H4" s="7" t="s">
        <v>47</v>
      </c>
      <c r="I4" s="7" t="s">
        <v>48</v>
      </c>
      <c r="J4" s="13" t="s">
        <v>49</v>
      </c>
      <c r="K4" s="7" t="s">
        <v>50</v>
      </c>
      <c r="L4" s="14">
        <v>547.96</v>
      </c>
      <c r="N4" s="1">
        <v>5</v>
      </c>
      <c r="O4" s="1" t="e">
        <f>#REF!*N4</f>
        <v>#REF!</v>
      </c>
      <c r="P4" s="1" t="e">
        <f>#REF!*N4</f>
        <v>#REF!</v>
      </c>
      <c r="Q4" s="1" t="e">
        <f>#REF!*N4</f>
        <v>#REF!</v>
      </c>
    </row>
    <row r="5" customFormat="1" ht="40" customHeight="1" spans="1:17">
      <c r="A5" s="5">
        <v>2</v>
      </c>
      <c r="B5" s="6" t="s">
        <v>41</v>
      </c>
      <c r="C5" s="6" t="s">
        <v>42</v>
      </c>
      <c r="D5" s="7" t="s">
        <v>43</v>
      </c>
      <c r="E5" s="7" t="s">
        <v>44</v>
      </c>
      <c r="F5" s="8" t="s">
        <v>51</v>
      </c>
      <c r="G5" s="9" t="s">
        <v>52</v>
      </c>
      <c r="H5" s="7" t="s">
        <v>47</v>
      </c>
      <c r="I5" s="7" t="s">
        <v>53</v>
      </c>
      <c r="J5" s="13" t="s">
        <v>54</v>
      </c>
      <c r="K5" s="7" t="s">
        <v>50</v>
      </c>
      <c r="L5" s="15">
        <v>547.96</v>
      </c>
      <c r="N5" s="1">
        <v>9</v>
      </c>
      <c r="O5" s="1" t="e">
        <f>#REF!*N5</f>
        <v>#REF!</v>
      </c>
      <c r="P5" s="1" t="e">
        <f>#REF!*N5</f>
        <v>#REF!</v>
      </c>
      <c r="Q5" s="1" t="e">
        <f>#REF!*N5</f>
        <v>#REF!</v>
      </c>
    </row>
    <row r="6" customFormat="1" ht="40" customHeight="1" spans="1:17">
      <c r="A6" s="5">
        <v>3</v>
      </c>
      <c r="B6" s="6" t="s">
        <v>41</v>
      </c>
      <c r="C6" s="6" t="s">
        <v>42</v>
      </c>
      <c r="D6" s="7" t="s">
        <v>43</v>
      </c>
      <c r="E6" s="7" t="s">
        <v>44</v>
      </c>
      <c r="F6" s="8" t="s">
        <v>55</v>
      </c>
      <c r="G6" s="9" t="s">
        <v>56</v>
      </c>
      <c r="H6" s="7" t="s">
        <v>47</v>
      </c>
      <c r="I6" s="7" t="s">
        <v>57</v>
      </c>
      <c r="J6" s="13" t="s">
        <v>58</v>
      </c>
      <c r="K6" s="7" t="s">
        <v>50</v>
      </c>
      <c r="L6" s="15">
        <v>547.96</v>
      </c>
      <c r="N6" s="1">
        <v>4</v>
      </c>
      <c r="O6" s="1" t="e">
        <f>#REF!*N6</f>
        <v>#REF!</v>
      </c>
      <c r="P6" s="1" t="e">
        <f>#REF!*N6</f>
        <v>#REF!</v>
      </c>
      <c r="Q6" s="1" t="e">
        <f>#REF!*N6</f>
        <v>#REF!</v>
      </c>
    </row>
    <row r="7" customFormat="1" ht="40" customHeight="1" spans="1:17">
      <c r="A7" s="5">
        <v>4</v>
      </c>
      <c r="B7" s="6" t="s">
        <v>41</v>
      </c>
      <c r="C7" s="6" t="s">
        <v>42</v>
      </c>
      <c r="D7" s="7" t="s">
        <v>43</v>
      </c>
      <c r="E7" s="7" t="s">
        <v>44</v>
      </c>
      <c r="F7" s="8" t="s">
        <v>59</v>
      </c>
      <c r="G7" s="9" t="s">
        <v>60</v>
      </c>
      <c r="H7" s="7" t="s">
        <v>47</v>
      </c>
      <c r="I7" s="7" t="s">
        <v>61</v>
      </c>
      <c r="J7" s="13" t="s">
        <v>49</v>
      </c>
      <c r="K7" s="7" t="s">
        <v>50</v>
      </c>
      <c r="L7" s="15">
        <v>547.96</v>
      </c>
      <c r="N7" s="1">
        <v>5</v>
      </c>
      <c r="O7" s="1" t="e">
        <f>#REF!*N7</f>
        <v>#REF!</v>
      </c>
      <c r="P7" s="1" t="e">
        <f>#REF!*N7</f>
        <v>#REF!</v>
      </c>
      <c r="Q7" s="1" t="e">
        <f>#REF!*N7</f>
        <v>#REF!</v>
      </c>
    </row>
    <row r="8" customFormat="1" ht="40" customHeight="1" spans="1:17">
      <c r="A8" s="5">
        <v>5</v>
      </c>
      <c r="B8" s="6" t="s">
        <v>41</v>
      </c>
      <c r="C8" s="6" t="s">
        <v>42</v>
      </c>
      <c r="D8" s="7" t="s">
        <v>43</v>
      </c>
      <c r="E8" s="7" t="s">
        <v>44</v>
      </c>
      <c r="F8" s="8" t="s">
        <v>62</v>
      </c>
      <c r="G8" s="9" t="s">
        <v>63</v>
      </c>
      <c r="H8" s="7" t="s">
        <v>47</v>
      </c>
      <c r="I8" s="7" t="s">
        <v>48</v>
      </c>
      <c r="J8" s="13" t="s">
        <v>49</v>
      </c>
      <c r="K8" s="7" t="s">
        <v>64</v>
      </c>
      <c r="L8" s="15">
        <v>410.97</v>
      </c>
      <c r="N8" s="1">
        <v>5</v>
      </c>
      <c r="O8" s="1" t="e">
        <f>#REF!*N8</f>
        <v>#REF!</v>
      </c>
      <c r="P8" s="1" t="e">
        <f>#REF!*N8</f>
        <v>#REF!</v>
      </c>
      <c r="Q8" s="1" t="e">
        <f>#REF!*N8</f>
        <v>#REF!</v>
      </c>
    </row>
    <row r="9" customFormat="1" ht="40" customHeight="1" spans="1:17">
      <c r="A9" s="5">
        <v>6</v>
      </c>
      <c r="B9" s="6" t="s">
        <v>41</v>
      </c>
      <c r="C9" s="6" t="s">
        <v>42</v>
      </c>
      <c r="D9" s="7" t="s">
        <v>43</v>
      </c>
      <c r="E9" s="7" t="s">
        <v>44</v>
      </c>
      <c r="F9" s="8" t="s">
        <v>65</v>
      </c>
      <c r="G9" s="9" t="s">
        <v>66</v>
      </c>
      <c r="H9" s="7" t="s">
        <v>47</v>
      </c>
      <c r="I9" s="7" t="s">
        <v>67</v>
      </c>
      <c r="J9" s="13" t="s">
        <v>68</v>
      </c>
      <c r="K9" s="7" t="s">
        <v>50</v>
      </c>
      <c r="L9" s="15">
        <v>547.96</v>
      </c>
      <c r="N9" s="1">
        <v>7</v>
      </c>
      <c r="O9" s="1" t="e">
        <f>#REF!*N9</f>
        <v>#REF!</v>
      </c>
      <c r="P9" s="1" t="e">
        <f>#REF!*N9</f>
        <v>#REF!</v>
      </c>
      <c r="Q9" s="1" t="e">
        <f>#REF!*N9</f>
        <v>#REF!</v>
      </c>
    </row>
    <row r="10" customFormat="1" ht="40" customHeight="1" spans="1:17">
      <c r="A10" s="5">
        <v>7</v>
      </c>
      <c r="B10" s="6" t="s">
        <v>41</v>
      </c>
      <c r="C10" s="6" t="s">
        <v>42</v>
      </c>
      <c r="D10" s="7" t="s">
        <v>43</v>
      </c>
      <c r="E10" s="7" t="s">
        <v>44</v>
      </c>
      <c r="F10" s="8" t="s">
        <v>69</v>
      </c>
      <c r="G10" s="9" t="s">
        <v>70</v>
      </c>
      <c r="H10" s="7" t="s">
        <v>47</v>
      </c>
      <c r="I10" s="7" t="s">
        <v>71</v>
      </c>
      <c r="J10" s="13" t="s">
        <v>49</v>
      </c>
      <c r="K10" s="7" t="s">
        <v>50</v>
      </c>
      <c r="L10" s="15">
        <v>547.96</v>
      </c>
      <c r="N10" s="1">
        <v>5</v>
      </c>
      <c r="O10" s="1" t="e">
        <f>#REF!*N10</f>
        <v>#REF!</v>
      </c>
      <c r="P10" s="1" t="e">
        <f>#REF!*N10</f>
        <v>#REF!</v>
      </c>
      <c r="Q10" s="1" t="e">
        <f>#REF!*N10</f>
        <v>#REF!</v>
      </c>
    </row>
    <row r="11" customFormat="1" ht="40" customHeight="1" spans="1:17">
      <c r="A11" s="5">
        <v>8</v>
      </c>
      <c r="B11" s="6" t="s">
        <v>41</v>
      </c>
      <c r="C11" s="6" t="s">
        <v>42</v>
      </c>
      <c r="D11" s="7" t="s">
        <v>43</v>
      </c>
      <c r="E11" s="7" t="s">
        <v>44</v>
      </c>
      <c r="F11" s="8" t="s">
        <v>72</v>
      </c>
      <c r="G11" s="9" t="s">
        <v>73</v>
      </c>
      <c r="H11" s="7" t="s">
        <v>47</v>
      </c>
      <c r="I11" s="7" t="s">
        <v>74</v>
      </c>
      <c r="J11" s="13" t="s">
        <v>75</v>
      </c>
      <c r="K11" s="7" t="s">
        <v>50</v>
      </c>
      <c r="L11" s="15">
        <v>547.96</v>
      </c>
      <c r="N11" s="1">
        <v>3</v>
      </c>
      <c r="O11" s="1" t="e">
        <f>#REF!*N11</f>
        <v>#REF!</v>
      </c>
      <c r="P11" s="1" t="e">
        <f>#REF!*N11</f>
        <v>#REF!</v>
      </c>
      <c r="Q11" s="1" t="e">
        <f>#REF!*N11</f>
        <v>#REF!</v>
      </c>
    </row>
    <row r="12" customFormat="1" ht="40" customHeight="1" spans="1:17">
      <c r="A12" s="5">
        <v>9</v>
      </c>
      <c r="B12" s="6" t="s">
        <v>41</v>
      </c>
      <c r="C12" s="6" t="s">
        <v>42</v>
      </c>
      <c r="D12" s="7" t="s">
        <v>43</v>
      </c>
      <c r="E12" s="7" t="s">
        <v>44</v>
      </c>
      <c r="F12" s="8" t="s">
        <v>76</v>
      </c>
      <c r="G12" s="9" t="s">
        <v>77</v>
      </c>
      <c r="H12" s="7" t="s">
        <v>47</v>
      </c>
      <c r="I12" s="7" t="s">
        <v>78</v>
      </c>
      <c r="J12" s="13" t="s">
        <v>54</v>
      </c>
      <c r="K12" s="7" t="s">
        <v>50</v>
      </c>
      <c r="L12" s="15">
        <v>547.96</v>
      </c>
      <c r="N12" s="1">
        <v>9</v>
      </c>
      <c r="O12" s="1" t="e">
        <f>#REF!*N12</f>
        <v>#REF!</v>
      </c>
      <c r="P12" s="1" t="e">
        <f>#REF!*N12</f>
        <v>#REF!</v>
      </c>
      <c r="Q12" s="1" t="e">
        <f>#REF!*N12</f>
        <v>#REF!</v>
      </c>
    </row>
    <row r="13" customFormat="1" ht="40" customHeight="1" spans="1:17">
      <c r="A13" s="5">
        <v>10</v>
      </c>
      <c r="B13" s="6" t="s">
        <v>41</v>
      </c>
      <c r="C13" s="6" t="s">
        <v>42</v>
      </c>
      <c r="D13" s="7" t="s">
        <v>43</v>
      </c>
      <c r="E13" s="7" t="s">
        <v>44</v>
      </c>
      <c r="F13" s="8" t="s">
        <v>79</v>
      </c>
      <c r="G13" s="9" t="s">
        <v>80</v>
      </c>
      <c r="H13" s="7" t="s">
        <v>47</v>
      </c>
      <c r="I13" s="7" t="s">
        <v>81</v>
      </c>
      <c r="J13" s="13" t="s">
        <v>58</v>
      </c>
      <c r="K13" s="7" t="s">
        <v>50</v>
      </c>
      <c r="L13" s="15">
        <v>547.96</v>
      </c>
      <c r="N13" s="1">
        <v>4</v>
      </c>
      <c r="O13" s="1" t="e">
        <f>#REF!*N13</f>
        <v>#REF!</v>
      </c>
      <c r="P13" s="1" t="e">
        <f>#REF!*N13</f>
        <v>#REF!</v>
      </c>
      <c r="Q13" s="1" t="e">
        <f>#REF!*N13</f>
        <v>#REF!</v>
      </c>
    </row>
    <row r="14" s="1" customFormat="1" ht="36" customHeight="1" spans="1:17">
      <c r="A14" s="5" t="s">
        <v>82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15">
        <f>SUM(L4:L13)</f>
        <v>5342.61</v>
      </c>
      <c r="O14" t="e">
        <f>SUM(O4:O13)</f>
        <v>#REF!</v>
      </c>
      <c r="P14" t="e">
        <f>SUM(P4:P13)</f>
        <v>#REF!</v>
      </c>
      <c r="Q14" t="e">
        <f>SUM(Q4:Q13)</f>
        <v>#REF!</v>
      </c>
    </row>
    <row r="15" customFormat="1" ht="96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"/>
    </row>
    <row r="17" customFormat="1" ht="20" customHeight="1" spans="1:14">
      <c r="A17" s="11"/>
      <c r="B17" s="11"/>
      <c r="C17" s="11"/>
      <c r="D17" s="11"/>
      <c r="E17"/>
      <c r="F17"/>
      <c r="G17" s="1"/>
      <c r="H17" s="1"/>
      <c r="I17" s="1"/>
      <c r="N17" s="1"/>
    </row>
    <row r="18" spans="15:17">
      <c r="O18" t="e">
        <f>O14*0.25</f>
        <v>#REF!</v>
      </c>
      <c r="P18" t="e">
        <f>P14*0.25</f>
        <v>#REF!</v>
      </c>
      <c r="Q18" t="e">
        <f>Q14*0.25</f>
        <v>#REF!</v>
      </c>
    </row>
  </sheetData>
  <mergeCells count="5">
    <mergeCell ref="A2:L2"/>
    <mergeCell ref="A14:K14"/>
    <mergeCell ref="A15:L15"/>
    <mergeCell ref="A17:D17"/>
    <mergeCell ref="G17:I17"/>
  </mergeCells>
  <conditionalFormatting sqref="F6">
    <cfRule type="duplicateValues" dxfId="0" priority="19"/>
    <cfRule type="duplicateValues" dxfId="1" priority="20"/>
    <cfRule type="duplicateValues" dxfId="2" priority="21"/>
    <cfRule type="duplicateValues" dxfId="3" priority="22"/>
    <cfRule type="duplicateValues" dxfId="4" priority="23"/>
    <cfRule type="duplicateValues" dxfId="5" priority="24"/>
    <cfRule type="duplicateValues" dxfId="6" priority="25"/>
    <cfRule type="duplicateValues" dxfId="7" priority="26"/>
    <cfRule type="duplicateValues" dxfId="8" priority="27"/>
    <cfRule type="duplicateValues" dxfId="9" priority="28"/>
    <cfRule type="duplicateValues" dxfId="10" priority="29"/>
  </conditionalFormatting>
  <conditionalFormatting sqref="F7">
    <cfRule type="duplicateValues" dxfId="4" priority="75"/>
    <cfRule type="duplicateValues" dxfId="6" priority="76"/>
    <cfRule type="duplicateValues" dxfId="2" priority="77"/>
    <cfRule type="duplicateValues" dxfId="9" priority="78"/>
    <cfRule type="duplicateValues" dxfId="10" priority="79"/>
    <cfRule type="duplicateValues" dxfId="1" priority="80"/>
  </conditionalFormatting>
  <conditionalFormatting sqref="F9">
    <cfRule type="duplicateValues" dxfId="6" priority="61"/>
    <cfRule type="duplicateValues" dxfId="4" priority="62"/>
    <cfRule type="duplicateValues" dxfId="1" priority="63"/>
    <cfRule type="duplicateValues" dxfId="2" priority="64"/>
    <cfRule type="duplicateValues" dxfId="7" priority="65"/>
    <cfRule type="duplicateValues" dxfId="8" priority="66"/>
    <cfRule type="duplicateValues" dxfId="9" priority="67"/>
    <cfRule type="duplicateValues" dxfId="10" priority="68"/>
  </conditionalFormatting>
  <conditionalFormatting sqref="F10">
    <cfRule type="duplicateValues" dxfId="2" priority="6"/>
    <cfRule type="duplicateValues" dxfId="1" priority="7"/>
    <cfRule type="duplicateValues" dxfId="10" priority="8"/>
    <cfRule type="duplicateValues" dxfId="0" priority="9"/>
    <cfRule type="duplicateValues" dxfId="6" priority="10"/>
    <cfRule type="duplicateValues" dxfId="3" priority="11"/>
    <cfRule type="duplicateValues" dxfId="4" priority="12"/>
    <cfRule type="duplicateValues" dxfId="5" priority="13"/>
    <cfRule type="duplicateValues" dxfId="7" priority="14"/>
    <cfRule type="duplicateValues" dxfId="8" priority="15"/>
    <cfRule type="duplicateValues" dxfId="9" priority="16"/>
  </conditionalFormatting>
  <conditionalFormatting sqref="F13">
    <cfRule type="duplicateValues" dxfId="2" priority="36"/>
    <cfRule type="duplicateValues" dxfId="3" priority="37"/>
    <cfRule type="duplicateValues" dxfId="1" priority="38"/>
    <cfRule type="duplicateValues" dxfId="4" priority="39"/>
    <cfRule type="duplicateValues" dxfId="5" priority="40"/>
    <cfRule type="duplicateValues" dxfId="6" priority="41"/>
    <cfRule type="duplicateValues" dxfId="7" priority="42"/>
    <cfRule type="duplicateValues" dxfId="8" priority="43"/>
    <cfRule type="duplicateValues" dxfId="9" priority="44"/>
    <cfRule type="duplicateValues" dxfId="10" priority="45"/>
  </conditionalFormatting>
  <conditionalFormatting sqref="F4:F13">
    <cfRule type="duplicateValues" dxfId="11" priority="1"/>
    <cfRule type="duplicateValues" dxfId="6" priority="2"/>
    <cfRule type="duplicateValues" dxfId="5" priority="3"/>
    <cfRule type="duplicateValues" dxfId="4" priority="4"/>
    <cfRule type="duplicateValues" dxfId="1" priority="5"/>
  </conditionalFormatting>
  <conditionalFormatting sqref="F4:F5 F8 F11:F12">
    <cfRule type="duplicateValues" dxfId="4" priority="81"/>
    <cfRule type="duplicateValues" dxfId="2" priority="82"/>
    <cfRule type="duplicateValues" dxfId="9" priority="83"/>
    <cfRule type="duplicateValues" dxfId="6" priority="84"/>
    <cfRule type="duplicateValues" dxfId="10" priority="85"/>
    <cfRule type="duplicateValues" dxfId="1" priority="86"/>
  </conditionalFormatting>
  <conditionalFormatting sqref="F4:F5 F7:F8 F11:F12">
    <cfRule type="duplicateValues" dxfId="4" priority="69"/>
    <cfRule type="duplicateValues" dxfId="6" priority="70"/>
    <cfRule type="duplicateValues" dxfId="2" priority="71"/>
    <cfRule type="duplicateValues" dxfId="7" priority="72"/>
    <cfRule type="duplicateValues" dxfId="8" priority="73"/>
    <cfRule type="duplicateValues" dxfId="1" priority="74"/>
  </conditionalFormatting>
  <conditionalFormatting sqref="F4:F5 F7:F9 F11:F12">
    <cfRule type="duplicateValues" dxfId="2" priority="46"/>
    <cfRule type="duplicateValues" dxfId="3" priority="47"/>
    <cfRule type="duplicateValues" dxfId="1" priority="48"/>
    <cfRule type="duplicateValues" dxfId="4" priority="49"/>
    <cfRule type="duplicateValues" dxfId="5" priority="59"/>
    <cfRule type="duplicateValues" dxfId="2" priority="60"/>
  </conditionalFormatting>
  <conditionalFormatting sqref="F4:F5 F7:F9 F11:F13">
    <cfRule type="duplicateValues" dxfId="4" priority="30"/>
    <cfRule type="duplicateValues" dxfId="10" priority="31"/>
    <cfRule type="duplicateValues" dxfId="0" priority="32"/>
    <cfRule type="duplicateValues" dxfId="6" priority="33"/>
    <cfRule type="duplicateValues" dxfId="2" priority="34"/>
    <cfRule type="duplicateValues" dxfId="1" priority="35"/>
  </conditionalFormatting>
  <conditionalFormatting sqref="F4:F9 F11:F13">
    <cfRule type="duplicateValues" dxfId="2" priority="17"/>
    <cfRule type="duplicateValues" dxfId="1" priority="18"/>
  </conditionalFormatting>
  <pageMargins left="0.354166666666667" right="0.590277777777778" top="0.786805555555556" bottom="0.786805555555556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花名册（企业）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霓虹的色彩</cp:lastModifiedBy>
  <dcterms:created xsi:type="dcterms:W3CDTF">2025-09-09T06:06:00Z</dcterms:created>
  <dcterms:modified xsi:type="dcterms:W3CDTF">2026-05-20T07:42:26Z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C98D5A8A855345949F4B1623A30771E6_13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