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945" firstSheet="1" activeTab="1"/>
  </bookViews>
  <sheets>
    <sheet name="花名册（企业）" sheetId="2" state="hidden" r:id="rId1"/>
    <sheet name="花名册" sheetId="4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<sst xmlns="http://schemas.openxmlformats.org/spreadsheetml/2006/main" count="135" uniqueCount="62">
  <si>
    <t>附件2：</t>
  </si>
  <si>
    <t>包头市重点行业领域中小微企业社会保险补贴申领重点群体花名册</t>
  </si>
  <si>
    <t>企业名称（公章）：</t>
  </si>
  <si>
    <t>申请时间：   年   月   日</t>
  </si>
  <si>
    <t>序号</t>
  </si>
  <si>
    <t>申请补贴人员姓名</t>
  </si>
  <si>
    <t>身份证号码</t>
  </si>
  <si>
    <t>人员类别</t>
  </si>
  <si>
    <t>劳动合同
起止日期</t>
  </si>
  <si>
    <t>本次申请补贴对应社保缴纳时段 (年月)</t>
  </si>
  <si>
    <t>基本养老保险个人缴费额 (元)</t>
  </si>
  <si>
    <t>基本医疗保险个人缴费额 (元)</t>
  </si>
  <si>
    <t>失业保险
个人缴费额 (元)</t>
  </si>
  <si>
    <r>
      <rPr>
        <sz val="11"/>
        <color theme="1"/>
        <rFont val="宋体"/>
        <charset val="134"/>
        <scheme val="minor"/>
      </rPr>
      <t>本次申请补贴金额 (元)
(∑前三项×25%)</t>
    </r>
    <r>
      <rPr>
        <sz val="11"/>
        <color rgb="FFFF0000"/>
        <rFont val="宋体"/>
        <charset val="134"/>
        <scheme val="minor"/>
      </rPr>
      <t>（取整）</t>
    </r>
  </si>
  <si>
    <t>本人签字</t>
  </si>
  <si>
    <t>联系电话</t>
  </si>
  <si>
    <t>备注</t>
  </si>
  <si>
    <t>张三</t>
  </si>
  <si>
    <t>XXXXXXXXXXXXXXXXX</t>
  </si>
  <si>
    <t>2025年登记失业半年以上人员</t>
  </si>
  <si>
    <t>20250101-20261231</t>
  </si>
  <si>
    <t>XXXX.XX</t>
  </si>
  <si>
    <t>接续</t>
  </si>
  <si>
    <t>李四</t>
  </si>
  <si>
    <t>2025届高校毕业生</t>
  </si>
  <si>
    <t>新增</t>
  </si>
  <si>
    <t>王五</t>
  </si>
  <si>
    <t>2023届（或2024届）离校未就业高校毕业生</t>
  </si>
  <si>
    <t>赵六</t>
  </si>
  <si>
    <t>防止返贫监测对象</t>
  </si>
  <si>
    <t xml:space="preserve">填表说明：
1.人员类别：2025年应届全日制普通高校毕业生、2023届（或2024届）离校未就业高校毕业生、2025年登记失业半年以上人员、防返贫监测对象。
2.社保缴纳时段：填写本次申请的月份，例如“202508”。每次申请时段不得超过12个月。
3.个人缴费额：请严格按照社保经办机构出具的缴费明细证明填写，确保数据准确无误。
4.申请补贴金额：计算公式为 (养老保险个人缴费额 + 医疗保险个人缴费额 + 失业保险个人缴费额) × 25%。
</t>
  </si>
  <si>
    <t>内蒙古恒星化学有限公司招用重点群体社会保险补贴名单</t>
  </si>
  <si>
    <t>企业名称</t>
  </si>
  <si>
    <t>所在旗县区</t>
  </si>
  <si>
    <t>所属重点行业领域</t>
  </si>
  <si>
    <t>企业类型</t>
  </si>
  <si>
    <t>身份证号</t>
  </si>
  <si>
    <t>补贴开始月份</t>
  </si>
  <si>
    <t>本次申请补贴月份</t>
  </si>
  <si>
    <t>本次申请补贴金额 (元)</t>
  </si>
  <si>
    <t>内蒙古恒星化学有限公司</t>
  </si>
  <si>
    <t>达拉特旗</t>
  </si>
  <si>
    <t>制造业</t>
  </si>
  <si>
    <t>中型</t>
  </si>
  <si>
    <t>弓佩玉</t>
  </si>
  <si>
    <t>2025-11</t>
  </si>
  <si>
    <t>2025年11月-2026年4月</t>
  </si>
  <si>
    <t>高校毕业生</t>
  </si>
  <si>
    <t>肖楠</t>
  </si>
  <si>
    <t>何雅歆</t>
  </si>
  <si>
    <t>杜娟丽</t>
  </si>
  <si>
    <t>王晓霞</t>
  </si>
  <si>
    <t>郝宏伟</t>
  </si>
  <si>
    <t>段丽娜</t>
  </si>
  <si>
    <t>邬瑞</t>
  </si>
  <si>
    <t>赵欢</t>
  </si>
  <si>
    <t>孙浩洋</t>
  </si>
  <si>
    <t>张丹</t>
  </si>
  <si>
    <t>2025-12</t>
  </si>
  <si>
    <t>2025年12月-2026年4月</t>
  </si>
  <si>
    <t>长期失业人员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</si>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</sst>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0"/>
      <color rgb="FF000000"/>
      <name val="宋体"/>
      <charset val="134"/>
    </font>
    <font>
      <sz val="14"/>
      <color theme="1"/>
      <name val="楷体_GB2312"/>
      <charset val="134"/>
    </font>
    <font>
      <b/>
      <sz val="20"/>
      <color theme="1"/>
      <name val="方正公文小标宋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37;&#20316;&#31807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OJB\Documents\xwechat_files\wxid_wflo14uiuzt021_20cc\msg\file\2026-05\&#26032;&#24314; XLS &#24037;&#20316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150221200304082618</v>
          </cell>
        </row>
        <row r="2">
          <cell r="A2" t="str">
            <v>152722200006151828</v>
          </cell>
        </row>
        <row r="3">
          <cell r="A3" t="str">
            <v>152722200112042422</v>
          </cell>
        </row>
        <row r="4">
          <cell r="A4" t="str">
            <v>622424200312244423</v>
          </cell>
        </row>
        <row r="5">
          <cell r="A5" t="str">
            <v>230224200010032243</v>
          </cell>
        </row>
        <row r="6">
          <cell r="A6" t="str">
            <v>150621200303152110</v>
          </cell>
        </row>
        <row r="7">
          <cell r="A7" t="str">
            <v>152726200502283921</v>
          </cell>
        </row>
        <row r="8">
          <cell r="A8" t="str">
            <v>150622200008081520</v>
          </cell>
        </row>
        <row r="9">
          <cell r="A9" t="str">
            <v>61082420040509221X</v>
          </cell>
        </row>
        <row r="10">
          <cell r="A10" t="str">
            <v>152722200307280914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6">
          <cell r="F6" t="str">
            <v>152728199609123925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5"/>
  <sheetViews>
    <sheetView workbookViewId="0">
      <selection activeCell="K4" sqref="K4"/>
    </sheetView>
  </sheetViews>
  <sheetFormatPr defaultColWidth="9" defaultRowHeight="13.5"/>
  <cols>
    <col min="1" max="1" width="7.13333333333333" customWidth="1"/>
    <col min="2" max="2" width="10.75" customWidth="1"/>
    <col min="3" max="3" width="21.8833333333333" customWidth="1"/>
    <col min="4" max="4" width="25.75" customWidth="1"/>
    <col min="5" max="5" width="13.1333333333333" customWidth="1"/>
    <col min="6" max="6" width="12.25" customWidth="1"/>
    <col min="10" max="10" width="13.8833333333333" customWidth="1"/>
  </cols>
  <sheetData>
    <row r="1" ht="31" customHeight="1" spans="1:1">
      <c r="A1" t="s">
        <v>0</v>
      </c>
    </row>
    <row r="2" ht="42" customHeight="1" spans="1:13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="15" customFormat="1" ht="23" customHeight="1" spans="1:10">
      <c r="A3" s="17" t="s">
        <v>2</v>
      </c>
      <c r="B3" s="18"/>
      <c r="C3" s="18"/>
      <c r="D3" s="18"/>
      <c r="E3" s="18"/>
      <c r="F3" s="18"/>
      <c r="G3" s="19" t="s">
        <v>3</v>
      </c>
      <c r="H3" s="19"/>
      <c r="I3" s="19"/>
      <c r="J3" s="19"/>
    </row>
    <row r="4" ht="78" customHeight="1" spans="1:13">
      <c r="A4" s="20" t="s">
        <v>4</v>
      </c>
      <c r="B4" s="21" t="s">
        <v>5</v>
      </c>
      <c r="C4" s="20" t="s">
        <v>6</v>
      </c>
      <c r="D4" s="20" t="s">
        <v>7</v>
      </c>
      <c r="E4" s="21" t="s">
        <v>8</v>
      </c>
      <c r="F4" s="21" t="s">
        <v>9</v>
      </c>
      <c r="G4" s="21" t="s">
        <v>10</v>
      </c>
      <c r="H4" s="21" t="s">
        <v>11</v>
      </c>
      <c r="I4" s="21" t="s">
        <v>12</v>
      </c>
      <c r="J4" s="28" t="s">
        <v>13</v>
      </c>
      <c r="K4" s="26" t="s">
        <v>14</v>
      </c>
      <c r="L4" s="26" t="s">
        <v>15</v>
      </c>
      <c r="M4" s="20" t="s">
        <v>16</v>
      </c>
    </row>
    <row r="5" ht="39" customHeight="1" spans="1:13">
      <c r="A5" s="22">
        <v>1</v>
      </c>
      <c r="B5" s="23" t="s">
        <v>17</v>
      </c>
      <c r="C5" s="24" t="s">
        <v>18</v>
      </c>
      <c r="D5" s="25" t="s">
        <v>19</v>
      </c>
      <c r="E5" s="25" t="s">
        <v>20</v>
      </c>
      <c r="F5" s="25">
        <v>202506</v>
      </c>
      <c r="G5" s="25" t="s">
        <v>21</v>
      </c>
      <c r="H5" s="25" t="s">
        <v>21</v>
      </c>
      <c r="I5" s="25" t="s">
        <v>21</v>
      </c>
      <c r="J5" s="25" t="s">
        <v>21</v>
      </c>
      <c r="K5" s="26"/>
      <c r="L5" s="26"/>
      <c r="M5" s="20" t="s">
        <v>22</v>
      </c>
    </row>
    <row r="6" ht="39" customHeight="1" spans="1:13">
      <c r="A6" s="22">
        <v>2</v>
      </c>
      <c r="B6" s="23" t="s">
        <v>23</v>
      </c>
      <c r="C6" s="24"/>
      <c r="D6" s="25" t="s">
        <v>24</v>
      </c>
      <c r="E6" s="25"/>
      <c r="F6" s="25"/>
      <c r="G6" s="25"/>
      <c r="H6" s="25"/>
      <c r="I6" s="25"/>
      <c r="J6" s="25"/>
      <c r="K6" s="26"/>
      <c r="L6" s="26"/>
      <c r="M6" s="20" t="s">
        <v>25</v>
      </c>
    </row>
    <row r="7" ht="39" customHeight="1" spans="1:13">
      <c r="A7" s="22">
        <v>3</v>
      </c>
      <c r="B7" s="23" t="s">
        <v>26</v>
      </c>
      <c r="C7" s="24"/>
      <c r="D7" s="25" t="s">
        <v>27</v>
      </c>
      <c r="E7" s="25"/>
      <c r="F7" s="25"/>
      <c r="G7" s="25"/>
      <c r="H7" s="25"/>
      <c r="I7" s="25"/>
      <c r="J7" s="25"/>
      <c r="K7" s="26"/>
      <c r="L7" s="26"/>
      <c r="M7" s="20"/>
    </row>
    <row r="8" ht="39" customHeight="1" spans="1:13">
      <c r="A8" s="22">
        <v>4</v>
      </c>
      <c r="B8" s="23" t="s">
        <v>28</v>
      </c>
      <c r="C8" s="24"/>
      <c r="D8" s="25" t="s">
        <v>29</v>
      </c>
      <c r="E8" s="25"/>
      <c r="F8" s="25"/>
      <c r="G8" s="25"/>
      <c r="H8" s="25"/>
      <c r="I8" s="25"/>
      <c r="J8" s="25"/>
      <c r="K8" s="26"/>
      <c r="L8" s="26"/>
      <c r="M8" s="20"/>
    </row>
    <row r="9" s="1" customFormat="1" ht="31" customHeight="1" spans="1:13">
      <c r="A9" s="22"/>
      <c r="B9" s="25"/>
      <c r="C9" s="22"/>
      <c r="D9" s="22"/>
      <c r="E9" s="25"/>
      <c r="F9" s="25"/>
      <c r="G9" s="25"/>
      <c r="H9" s="25"/>
      <c r="I9" s="25"/>
      <c r="J9" s="25"/>
      <c r="K9" s="20"/>
      <c r="L9" s="20"/>
      <c r="M9" s="20"/>
    </row>
    <row r="10" s="1" customFormat="1" ht="27" customHeight="1" spans="1:13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0"/>
      <c r="L10" s="20"/>
      <c r="M10" s="20"/>
    </row>
    <row r="11" spans="1:13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0"/>
    </row>
    <row r="12" spans="1:13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0"/>
    </row>
    <row r="13" spans="1:13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0"/>
    </row>
    <row r="14" spans="1:13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0"/>
    </row>
    <row r="15" ht="184" customHeight="1" spans="1:10">
      <c r="A15" s="27" t="s">
        <v>30</v>
      </c>
      <c r="B15" s="27"/>
      <c r="C15" s="27"/>
      <c r="D15" s="27"/>
      <c r="E15" s="27"/>
      <c r="F15" s="27"/>
      <c r="G15" s="27"/>
      <c r="H15" s="27"/>
      <c r="I15" s="27"/>
      <c r="J15" s="27"/>
    </row>
  </sheetData>
  <mergeCells count="3">
    <mergeCell ref="A2:M2"/>
    <mergeCell ref="G3:J3"/>
    <mergeCell ref="A15:J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K14"/>
  <sheetViews>
    <sheetView tabSelected="1" workbookViewId="0">
      <selection activeCell="M8" sqref="M8"/>
    </sheetView>
  </sheetViews>
  <sheetFormatPr defaultColWidth="9" defaultRowHeight="13.5"/>
  <cols>
    <col min="1" max="1" width="8.5" customWidth="1"/>
    <col min="2" max="2" width="11.3833333333333" customWidth="1"/>
    <col min="3" max="3" width="7.38333333333333" customWidth="1"/>
    <col min="4" max="4" width="7.88333333333333" customWidth="1"/>
    <col min="5" max="5" width="5.63333333333333" customWidth="1"/>
    <col min="6" max="6" width="7.63333333333333" customWidth="1"/>
    <col min="7" max="7" width="19.625" customWidth="1"/>
    <col min="8" max="8" width="9.13333333333333" customWidth="1"/>
    <col min="9" max="9" width="10.375" customWidth="1"/>
    <col min="10" max="10" width="9.25" customWidth="1"/>
    <col min="11" max="11" width="12.625" customWidth="1"/>
  </cols>
  <sheetData>
    <row r="1" customFormat="1" ht="18.75" spans="1:10">
      <c r="A1" s="2" t="s">
        <v>31</v>
      </c>
      <c r="B1" s="2"/>
      <c r="C1" s="2"/>
      <c r="D1" s="2"/>
      <c r="E1" s="2"/>
      <c r="F1" s="2"/>
      <c r="G1" s="2"/>
      <c r="H1" s="2"/>
      <c r="I1" s="2"/>
      <c r="J1" s="2"/>
    </row>
    <row r="2" customFormat="1" ht="36" spans="1:11">
      <c r="A2" s="3" t="s">
        <v>4</v>
      </c>
      <c r="B2" s="3" t="s">
        <v>32</v>
      </c>
      <c r="C2" s="4" t="s">
        <v>33</v>
      </c>
      <c r="D2" s="4" t="s">
        <v>34</v>
      </c>
      <c r="E2" s="4" t="s">
        <v>35</v>
      </c>
      <c r="F2" s="4" t="s">
        <v>5</v>
      </c>
      <c r="G2" s="4" t="s">
        <v>36</v>
      </c>
      <c r="H2" s="4" t="s">
        <v>37</v>
      </c>
      <c r="I2" s="4" t="s">
        <v>38</v>
      </c>
      <c r="J2" s="11" t="s">
        <v>39</v>
      </c>
      <c r="K2" s="12" t="s">
        <v>16</v>
      </c>
    </row>
    <row r="3" customFormat="1" ht="27" customHeight="1" spans="1:11">
      <c r="A3" s="5">
        <v>1</v>
      </c>
      <c r="B3" s="6" t="s">
        <v>40</v>
      </c>
      <c r="C3" s="6" t="s">
        <v>41</v>
      </c>
      <c r="D3" s="7" t="s">
        <v>42</v>
      </c>
      <c r="E3" s="7" t="s">
        <v>43</v>
      </c>
      <c r="F3" s="6" t="s">
        <v>44</v>
      </c>
      <c r="G3" s="8" t="str">
        <f>REPLACE([1]Sheet1!A1,7,8,"********")</f>
        <v>150221********2618</v>
      </c>
      <c r="H3" s="9" t="s">
        <v>45</v>
      </c>
      <c r="I3" s="9" t="s">
        <v>46</v>
      </c>
      <c r="J3" s="13">
        <v>821.94</v>
      </c>
      <c r="K3" s="12" t="s">
        <v>47</v>
      </c>
    </row>
    <row r="4" customFormat="1" ht="27" customHeight="1" spans="1:11">
      <c r="A4" s="5">
        <v>2</v>
      </c>
      <c r="B4" s="6" t="s">
        <v>40</v>
      </c>
      <c r="C4" s="6" t="s">
        <v>41</v>
      </c>
      <c r="D4" s="7" t="s">
        <v>42</v>
      </c>
      <c r="E4" s="7" t="s">
        <v>43</v>
      </c>
      <c r="F4" s="6" t="s">
        <v>48</v>
      </c>
      <c r="G4" s="8" t="str">
        <f>REPLACE([1]Sheet1!A2,7,8,"********")</f>
        <v>152722********1828</v>
      </c>
      <c r="H4" s="9" t="s">
        <v>45</v>
      </c>
      <c r="I4" s="9" t="s">
        <v>46</v>
      </c>
      <c r="J4" s="13">
        <v>821.94</v>
      </c>
      <c r="K4" s="12" t="s">
        <v>47</v>
      </c>
    </row>
    <row r="5" customFormat="1" ht="27" customHeight="1" spans="1:11">
      <c r="A5" s="5">
        <v>3</v>
      </c>
      <c r="B5" s="6" t="s">
        <v>40</v>
      </c>
      <c r="C5" s="6" t="s">
        <v>41</v>
      </c>
      <c r="D5" s="7" t="s">
        <v>42</v>
      </c>
      <c r="E5" s="7" t="s">
        <v>43</v>
      </c>
      <c r="F5" s="6" t="s">
        <v>49</v>
      </c>
      <c r="G5" s="8" t="str">
        <f>REPLACE([1]Sheet1!A3,7,8,"********")</f>
        <v>152722********2422</v>
      </c>
      <c r="H5" s="9" t="s">
        <v>45</v>
      </c>
      <c r="I5" s="9" t="s">
        <v>46</v>
      </c>
      <c r="J5" s="13">
        <v>821.94</v>
      </c>
      <c r="K5" s="12" t="s">
        <v>47</v>
      </c>
    </row>
    <row r="6" customFormat="1" ht="27" customHeight="1" spans="1:11">
      <c r="A6" s="5">
        <v>4</v>
      </c>
      <c r="B6" s="6" t="s">
        <v>40</v>
      </c>
      <c r="C6" s="6" t="s">
        <v>41</v>
      </c>
      <c r="D6" s="7" t="s">
        <v>42</v>
      </c>
      <c r="E6" s="7" t="s">
        <v>43</v>
      </c>
      <c r="F6" s="6" t="s">
        <v>50</v>
      </c>
      <c r="G6" s="8" t="str">
        <f>REPLACE([1]Sheet1!A4,7,8,"********")</f>
        <v>622424********4423</v>
      </c>
      <c r="H6" s="9" t="s">
        <v>45</v>
      </c>
      <c r="I6" s="9" t="s">
        <v>46</v>
      </c>
      <c r="J6" s="13">
        <v>821.94</v>
      </c>
      <c r="K6" s="12" t="s">
        <v>47</v>
      </c>
    </row>
    <row r="7" customFormat="1" ht="27" customHeight="1" spans="1:11">
      <c r="A7" s="5">
        <v>5</v>
      </c>
      <c r="B7" s="6" t="s">
        <v>40</v>
      </c>
      <c r="C7" s="6" t="s">
        <v>41</v>
      </c>
      <c r="D7" s="7" t="s">
        <v>42</v>
      </c>
      <c r="E7" s="7" t="s">
        <v>43</v>
      </c>
      <c r="F7" s="6" t="s">
        <v>51</v>
      </c>
      <c r="G7" s="8" t="str">
        <f>REPLACE([1]Sheet1!A5,7,8,"********")</f>
        <v>230224********2243</v>
      </c>
      <c r="H7" s="9" t="s">
        <v>45</v>
      </c>
      <c r="I7" s="9" t="s">
        <v>46</v>
      </c>
      <c r="J7" s="13">
        <v>821.94</v>
      </c>
      <c r="K7" s="12" t="s">
        <v>47</v>
      </c>
    </row>
    <row r="8" customFormat="1" ht="27" customHeight="1" spans="1:11">
      <c r="A8" s="5">
        <v>6</v>
      </c>
      <c r="B8" s="6" t="s">
        <v>40</v>
      </c>
      <c r="C8" s="6" t="s">
        <v>41</v>
      </c>
      <c r="D8" s="7" t="s">
        <v>42</v>
      </c>
      <c r="E8" s="7" t="s">
        <v>43</v>
      </c>
      <c r="F8" s="6" t="s">
        <v>52</v>
      </c>
      <c r="G8" s="8" t="str">
        <f>REPLACE([1]Sheet1!A6,7,8,"********")</f>
        <v>150621********2110</v>
      </c>
      <c r="H8" s="9" t="s">
        <v>45</v>
      </c>
      <c r="I8" s="9" t="s">
        <v>46</v>
      </c>
      <c r="J8" s="13">
        <v>821.94</v>
      </c>
      <c r="K8" s="12" t="s">
        <v>47</v>
      </c>
    </row>
    <row r="9" customFormat="1" ht="27" customHeight="1" spans="1:11">
      <c r="A9" s="5">
        <v>7</v>
      </c>
      <c r="B9" s="6" t="s">
        <v>40</v>
      </c>
      <c r="C9" s="6" t="s">
        <v>41</v>
      </c>
      <c r="D9" s="7" t="s">
        <v>42</v>
      </c>
      <c r="E9" s="7" t="s">
        <v>43</v>
      </c>
      <c r="F9" s="6" t="s">
        <v>53</v>
      </c>
      <c r="G9" s="8" t="str">
        <f>REPLACE([1]Sheet1!A7,7,8,"********")</f>
        <v>152726********3921</v>
      </c>
      <c r="H9" s="9" t="s">
        <v>45</v>
      </c>
      <c r="I9" s="9" t="s">
        <v>46</v>
      </c>
      <c r="J9" s="13">
        <v>821.94</v>
      </c>
      <c r="K9" s="12" t="s">
        <v>47</v>
      </c>
    </row>
    <row r="10" customFormat="1" ht="27" customHeight="1" spans="1:11">
      <c r="A10" s="5">
        <v>8</v>
      </c>
      <c r="B10" s="6" t="s">
        <v>40</v>
      </c>
      <c r="C10" s="6" t="s">
        <v>41</v>
      </c>
      <c r="D10" s="7" t="s">
        <v>42</v>
      </c>
      <c r="E10" s="7" t="s">
        <v>43</v>
      </c>
      <c r="F10" s="6" t="s">
        <v>54</v>
      </c>
      <c r="G10" s="8" t="str">
        <f>REPLACE([1]Sheet1!A8,7,8,"********")</f>
        <v>150622********1520</v>
      </c>
      <c r="H10" s="9" t="s">
        <v>45</v>
      </c>
      <c r="I10" s="9" t="s">
        <v>46</v>
      </c>
      <c r="J10" s="13">
        <v>821.94</v>
      </c>
      <c r="K10" s="12" t="s">
        <v>47</v>
      </c>
    </row>
    <row r="11" customFormat="1" ht="27" customHeight="1" spans="1:11">
      <c r="A11" s="5">
        <v>9</v>
      </c>
      <c r="B11" s="6" t="s">
        <v>40</v>
      </c>
      <c r="C11" s="6" t="s">
        <v>41</v>
      </c>
      <c r="D11" s="7" t="s">
        <v>42</v>
      </c>
      <c r="E11" s="7" t="s">
        <v>43</v>
      </c>
      <c r="F11" s="6" t="s">
        <v>55</v>
      </c>
      <c r="G11" s="8" t="str">
        <f>REPLACE([1]Sheet1!A9,7,8,"********")</f>
        <v>610824********221X</v>
      </c>
      <c r="H11" s="9" t="s">
        <v>45</v>
      </c>
      <c r="I11" s="9" t="s">
        <v>46</v>
      </c>
      <c r="J11" s="13">
        <v>821.94</v>
      </c>
      <c r="K11" s="12" t="s">
        <v>47</v>
      </c>
    </row>
    <row r="12" customFormat="1" ht="27" customHeight="1" spans="1:11">
      <c r="A12" s="5">
        <v>10</v>
      </c>
      <c r="B12" s="6" t="s">
        <v>40</v>
      </c>
      <c r="C12" s="6" t="s">
        <v>41</v>
      </c>
      <c r="D12" s="7" t="s">
        <v>42</v>
      </c>
      <c r="E12" s="7" t="s">
        <v>43</v>
      </c>
      <c r="F12" s="6" t="s">
        <v>56</v>
      </c>
      <c r="G12" s="8" t="str">
        <f>REPLACE([1]Sheet1!A10,7,8,"********")</f>
        <v>152722********0914</v>
      </c>
      <c r="H12" s="9" t="s">
        <v>45</v>
      </c>
      <c r="I12" s="9" t="s">
        <v>46</v>
      </c>
      <c r="J12" s="13">
        <v>821.94</v>
      </c>
      <c r="K12" s="12" t="s">
        <v>47</v>
      </c>
    </row>
    <row r="13" s="1" customFormat="1" ht="27" customHeight="1" spans="1:11">
      <c r="A13" s="5">
        <v>11</v>
      </c>
      <c r="B13" s="6" t="s">
        <v>40</v>
      </c>
      <c r="C13" s="6" t="s">
        <v>41</v>
      </c>
      <c r="D13" s="7" t="s">
        <v>42</v>
      </c>
      <c r="E13" s="7" t="s">
        <v>43</v>
      </c>
      <c r="F13" s="6" t="s">
        <v>57</v>
      </c>
      <c r="G13" s="10" t="str">
        <f>REPLACE([2]Sheet1!$F$6,7,8,"********")</f>
        <v>152728********3925</v>
      </c>
      <c r="H13" s="9" t="s">
        <v>58</v>
      </c>
      <c r="I13" s="9" t="s">
        <v>59</v>
      </c>
      <c r="J13" s="8">
        <v>684.95</v>
      </c>
      <c r="K13" s="14" t="s">
        <v>60</v>
      </c>
    </row>
    <row r="14" s="1" customFormat="1" ht="36" customHeight="1" spans="1:11">
      <c r="A14" s="5" t="s">
        <v>61</v>
      </c>
      <c r="B14" s="5"/>
      <c r="C14" s="5"/>
      <c r="D14" s="5"/>
      <c r="E14" s="5"/>
      <c r="F14" s="5"/>
      <c r="G14" s="5"/>
      <c r="H14" s="5"/>
      <c r="I14" s="5"/>
      <c r="J14" s="13">
        <f>SUM(J3:J13)</f>
        <v>8904.35</v>
      </c>
      <c r="K14" s="14"/>
    </row>
  </sheetData>
  <mergeCells count="2">
    <mergeCell ref="A1:J1"/>
    <mergeCell ref="A14:I14"/>
  </mergeCells>
  <pageMargins left="0.354166666666667" right="0.393055555555556" top="0.156944444444444" bottom="0.196527777777778" header="0.5" footer="0.5"/>
  <pageSetup paperSize="9" scale="9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花名册（企业）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</dc:creator>
  <cp:lastModifiedBy>霓虹的色彩</cp:lastModifiedBy>
  <dcterms:created xsi:type="dcterms:W3CDTF">2025-09-09T06:06:00Z</dcterms:created>
  <dcterms:modified xsi:type="dcterms:W3CDTF">2026-05-20T07:35:14Z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06688E27561743A79C47DDCE68C0F29D_13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